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" yWindow="64996" windowWidth="19580" windowHeight="24420" tabRatio="690" activeTab="1"/>
  </bookViews>
  <sheets>
    <sheet name="PLANTILLA" sheetId="1" r:id="rId1"/>
    <sheet name="PREVIOUS YEARS" sheetId="2" r:id="rId2"/>
    <sheet name="GENERAL 2012" sheetId="3" r:id="rId3"/>
    <sheet name="PAVIA" sheetId="4" r:id="rId4"/>
    <sheet name="NAMUR" sheetId="5" r:id="rId5"/>
    <sheet name="GENEVE" sheetId="6" r:id="rId6"/>
    <sheet name="BILBAO" sheetId="7" r:id="rId7"/>
    <sheet name="PALAFRUGELL" sheetId="8" r:id="rId8"/>
    <sheet name="CAGNES" sheetId="9" r:id="rId9"/>
    <sheet name="NIVELLES" sheetId="10" r:id="rId10"/>
    <sheet name="BIELLA" sheetId="11" r:id="rId11"/>
    <sheet name="HEXAM" sheetId="12" r:id="rId12"/>
    <sheet name="AOSTA" sheetId="13" r:id="rId13"/>
    <sheet name="LOUGHBOROUGH" sheetId="14" r:id="rId14"/>
    <sheet name="CHAMBERY" sheetId="15" r:id="rId15"/>
    <sheet name="CELLE" sheetId="16" r:id="rId16"/>
    <sheet name="DONNAS" sheetId="17" r:id="rId17"/>
    <sheet name="AMSTERDAM" sheetId="18" r:id="rId18"/>
  </sheets>
  <definedNames/>
  <calcPr fullCalcOnLoad="1"/>
</workbook>
</file>

<file path=xl/sharedStrings.xml><?xml version="1.0" encoding="utf-8"?>
<sst xmlns="http://schemas.openxmlformats.org/spreadsheetml/2006/main" count="1087" uniqueCount="232">
  <si>
    <t>2000 ST</t>
  </si>
  <si>
    <t>3000 ST</t>
  </si>
  <si>
    <t>4X100 M</t>
  </si>
  <si>
    <t>YOUNG MEETING-70 PERFORMANCES</t>
  </si>
  <si>
    <t>MEETING INTERNATIONAL DE CAGNES SUR MER</t>
  </si>
  <si>
    <t>CAGNES SUR MER- FRANCE - JUNE 24TH 2012</t>
  </si>
  <si>
    <t xml:space="preserve">100 M H </t>
  </si>
  <si>
    <t>HIGH J</t>
  </si>
  <si>
    <t>CAGNES SUR MER</t>
  </si>
  <si>
    <t>YOUNG MEETING</t>
  </si>
  <si>
    <t>HEXAM- GREAT BRITAIN - 30th JUNE1TH JULY 2012</t>
  </si>
  <si>
    <t>JUNE 31TH &amp; JULY 1ST</t>
  </si>
  <si>
    <t>SAINT CHRISTOPHE-AOSTA- JULY 1TH 2012</t>
  </si>
  <si>
    <t>LEAP 2012</t>
  </si>
  <si>
    <t>LOUGHBOROUGH-GREAY BRITAIN- 7th JULY 2012</t>
  </si>
  <si>
    <t xml:space="preserve">100 M </t>
  </si>
  <si>
    <t>CHAMBERY-FRANCE - JULY 8TH 2012</t>
  </si>
  <si>
    <t>24 MEETING ARCOBALENO ATLETICAEUROPA</t>
  </si>
  <si>
    <t>CELLE LIGURE, ITALY - JULY 12TH 2012</t>
  </si>
  <si>
    <t>17 MEETING VIA COL...VENTO</t>
  </si>
  <si>
    <t>DONNAS - ITALY- JULY-14TH 2012</t>
  </si>
  <si>
    <t>AMSTERDAM - NEEDERLAND - AUGUST 21TH- 2012</t>
  </si>
  <si>
    <t>4 X 100 M</t>
  </si>
  <si>
    <t>66 PERFORMANCES</t>
  </si>
  <si>
    <t>18 PERFORMANCES</t>
  </si>
  <si>
    <t>HEXAM COMBINED EVENTS</t>
  </si>
  <si>
    <t>DECATHLON</t>
  </si>
  <si>
    <t>HEPTATHLON</t>
  </si>
  <si>
    <t>10 PERFORMANCES</t>
  </si>
  <si>
    <t>MORE THAN 5000 POINTS EVENTS</t>
  </si>
  <si>
    <t xml:space="preserve">800 M </t>
  </si>
  <si>
    <t>E.A.P. MEETINGS RANKING 2009</t>
  </si>
  <si>
    <t>JUNE 6TH</t>
  </si>
  <si>
    <t>JUNE 201TH</t>
  </si>
  <si>
    <t>MAY 10TH</t>
  </si>
  <si>
    <t>AUGUST, 8TH</t>
  </si>
  <si>
    <t>MAY 30TH</t>
  </si>
  <si>
    <t>JUNE 13TH</t>
  </si>
  <si>
    <t>JUNE 5TH</t>
  </si>
  <si>
    <t>JULY 3TH</t>
  </si>
  <si>
    <t>55 PERFORMANCES</t>
  </si>
  <si>
    <t>20 PERFORMANCES</t>
  </si>
  <si>
    <t>JULY 29TH</t>
  </si>
  <si>
    <t>JULY 18&amp;19TH</t>
  </si>
  <si>
    <t>50 PERFORMANCES</t>
  </si>
  <si>
    <t>UNDER 17 MEETING</t>
  </si>
  <si>
    <t>MONDEVILLE</t>
  </si>
  <si>
    <t>JANUARY 31TH</t>
  </si>
  <si>
    <t>INDOOR MEETING</t>
  </si>
  <si>
    <t>DOUR</t>
  </si>
  <si>
    <t>MAY 9TH</t>
  </si>
  <si>
    <t>5000 M WALK</t>
  </si>
  <si>
    <t>JUNE 19TH</t>
  </si>
  <si>
    <t>JUNE 26TH</t>
  </si>
  <si>
    <t>MAY 29TH</t>
  </si>
  <si>
    <t>60 PERFORMANCES</t>
  </si>
  <si>
    <t>45 PERFORMANCES</t>
  </si>
  <si>
    <t>JULY 4TH</t>
  </si>
  <si>
    <t>JULY 3TH&amp;4TH</t>
  </si>
  <si>
    <t>JANUARY 30TH</t>
  </si>
  <si>
    <t>FEBRUARY 13TH</t>
  </si>
  <si>
    <t>JULY 2ND</t>
  </si>
  <si>
    <t>JULY 8TH</t>
  </si>
  <si>
    <t>69 PERFORMANCES</t>
  </si>
  <si>
    <t>POLE V</t>
  </si>
  <si>
    <t>1000 M</t>
  </si>
  <si>
    <t>AUGUST 7TH</t>
  </si>
  <si>
    <t>58 PERFORMANCES</t>
  </si>
  <si>
    <t>E.A.P. MEETINGS RANKING 2010</t>
  </si>
  <si>
    <t>E.A.P. MEETINGS RANKING 2011</t>
  </si>
  <si>
    <t>MAY 8TH</t>
  </si>
  <si>
    <t>LONG J</t>
  </si>
  <si>
    <t>43 PERFORMANCES</t>
  </si>
  <si>
    <t>TRIPLE J</t>
  </si>
  <si>
    <t>BIELLA-VERCELLI</t>
  </si>
  <si>
    <t>JULY 3RD</t>
  </si>
  <si>
    <t>JANUARY 15TH</t>
  </si>
  <si>
    <t>AOSTA</t>
  </si>
  <si>
    <t>JANUARY 23TH</t>
  </si>
  <si>
    <t>AUGUST 6TH</t>
  </si>
  <si>
    <t>JULY 23TH&amp;24TH</t>
  </si>
  <si>
    <t>JULY 104TH</t>
  </si>
  <si>
    <t xml:space="preserve"> QUATRE'H CHAMBERIEN</t>
  </si>
  <si>
    <t>COMBINED EVENTS MEETING</t>
  </si>
  <si>
    <t>52 PERFORMANCES</t>
  </si>
  <si>
    <t>MEETING INTERNAZIONALE SANDRO CALVESI</t>
  </si>
  <si>
    <t>300 M</t>
  </si>
  <si>
    <t>YOUNG MEETING-61 PERFORMANCES</t>
  </si>
  <si>
    <t>600 M</t>
  </si>
  <si>
    <t>YOUNG MEETING-49 PERFORMANCES</t>
  </si>
  <si>
    <t>AUGUST 11TH</t>
  </si>
  <si>
    <t>26 PERFORMANCES</t>
  </si>
  <si>
    <t>XX MÍTING INTERNACIONAL D'ATLETISME JUVENIL</t>
  </si>
  <si>
    <t>PALAFRUGELL- SPAIN - 9TH JUNE 2012</t>
  </si>
  <si>
    <t>10 KM WALK</t>
  </si>
  <si>
    <t>3 KM WALK</t>
  </si>
  <si>
    <t>10º MEETING INTERNAZIONALE "GRAZIANO DELLA VALLE"</t>
  </si>
  <si>
    <t>PAVIA-ITALY, MAY, 6TH 2012</t>
  </si>
  <si>
    <t>25º MEETING ATLETICAGENEVE</t>
  </si>
  <si>
    <t>GENEVE-SWITZERLAND, JUNE 2nd 2012</t>
  </si>
  <si>
    <t xml:space="preserve">16ª ATLETISSIMA </t>
  </si>
  <si>
    <t>NAMUR-BELGIUM, MAI 16TH 2012</t>
  </si>
  <si>
    <t>E.A.P. MEETINGS RANKING 2012</t>
  </si>
  <si>
    <t>JUNE 2ND</t>
  </si>
  <si>
    <t>MAY 16TH</t>
  </si>
  <si>
    <t>MAY 6TH</t>
  </si>
  <si>
    <t>XII REUNION INTERNACIONAL VILLA DE BILBAO</t>
  </si>
  <si>
    <t>BILBAO-SPAIN, JUNE 3rd 2012</t>
  </si>
  <si>
    <t>10000 M</t>
  </si>
  <si>
    <t>26 MEETING INTERNATIONAL LOTTO</t>
  </si>
  <si>
    <t>NIVELLES, BELGIUM - JUNE 23TH - 2012</t>
  </si>
  <si>
    <t>8 MEETING GIOVANILE IL GOMITOLO DI LANA</t>
  </si>
  <si>
    <t>BIELLA - ITALY - JUNE  30TH 2012</t>
  </si>
  <si>
    <t>100M</t>
  </si>
  <si>
    <t>3000 M</t>
  </si>
  <si>
    <t>SCORE ACCORDING IAAF RULES</t>
  </si>
  <si>
    <t>OLD SYSTEM OF 36 PERFORMANCES</t>
  </si>
  <si>
    <t>MEN</t>
  </si>
  <si>
    <t>110 M H</t>
  </si>
  <si>
    <t>400 M H</t>
  </si>
  <si>
    <t>JAVELIN</t>
  </si>
  <si>
    <t>WOMEN</t>
  </si>
  <si>
    <t>TOTAL SCORE</t>
  </si>
  <si>
    <t>LONG JUMP</t>
  </si>
  <si>
    <t>MORE THAN 1100 POINTS</t>
  </si>
  <si>
    <t>BEST PERFORMANCE</t>
  </si>
  <si>
    <t>36TH PERFORMANCE</t>
  </si>
  <si>
    <t>AVERAGE SCORE</t>
  </si>
  <si>
    <t>DISCUS</t>
  </si>
  <si>
    <t>HIGH JUMP</t>
  </si>
  <si>
    <t>800 M</t>
  </si>
  <si>
    <t>1500 M</t>
  </si>
  <si>
    <t>4 x 100 M</t>
  </si>
  <si>
    <t>200 M</t>
  </si>
  <si>
    <t>100 M</t>
  </si>
  <si>
    <t>400 M</t>
  </si>
  <si>
    <t>100 M H</t>
  </si>
  <si>
    <t>MEETING</t>
  </si>
  <si>
    <t>DATE</t>
  </si>
  <si>
    <t>5000 M</t>
  </si>
  <si>
    <t>3000 M ST</t>
  </si>
  <si>
    <t>TRIPLE JUMP</t>
  </si>
  <si>
    <t>POLE VAULT</t>
  </si>
  <si>
    <t>SHOT PUT</t>
  </si>
  <si>
    <t>HAMMER</t>
  </si>
  <si>
    <t>OLD 36 PERFORMANCES SYSTEM</t>
  </si>
  <si>
    <t>E.A.P. MEETINGS RANKING 2006</t>
  </si>
  <si>
    <t>GENEVE</t>
  </si>
  <si>
    <t>SWITZERLAND</t>
  </si>
  <si>
    <t>JUNE 11TH</t>
  </si>
  <si>
    <t>BILBAO</t>
  </si>
  <si>
    <t>SPAIN</t>
  </si>
  <si>
    <t>JULY 1ST</t>
  </si>
  <si>
    <t>LOUGHBOROUGH</t>
  </si>
  <si>
    <t>GREAT BRITAIN</t>
  </si>
  <si>
    <t>JULY 26TH</t>
  </si>
  <si>
    <t>LUGANO</t>
  </si>
  <si>
    <t>JUNE 9TH</t>
  </si>
  <si>
    <t>CELLE LIGURE</t>
  </si>
  <si>
    <t>ITALY</t>
  </si>
  <si>
    <t>JUNE 8TH</t>
  </si>
  <si>
    <t>NIVELLES</t>
  </si>
  <si>
    <t>BELGIUM</t>
  </si>
  <si>
    <t>JUNE 24TH</t>
  </si>
  <si>
    <t>GAVÀ</t>
  </si>
  <si>
    <t>JUNE 4TH</t>
  </si>
  <si>
    <t>ALBERTVILLE</t>
  </si>
  <si>
    <t>FRANCE</t>
  </si>
  <si>
    <t>JULY 12TH</t>
  </si>
  <si>
    <t>NAMUR</t>
  </si>
  <si>
    <t>JUNE 29TH</t>
  </si>
  <si>
    <t>PAVIA</t>
  </si>
  <si>
    <t>MAY 7TH</t>
  </si>
  <si>
    <t>PALAFRUGELL</t>
  </si>
  <si>
    <t>MAY 27TH</t>
  </si>
  <si>
    <t>FRIBOURG</t>
  </si>
  <si>
    <t>AUGUST 5TH</t>
  </si>
  <si>
    <t>DONNAS</t>
  </si>
  <si>
    <t>JUNE 18TH</t>
  </si>
  <si>
    <t>60 performances</t>
  </si>
  <si>
    <t>VALBONNE</t>
  </si>
  <si>
    <t>JUNE 30TH</t>
  </si>
  <si>
    <t>56 performances</t>
  </si>
  <si>
    <t>E.A.P. MEETINGS RANKING 2005</t>
  </si>
  <si>
    <t>JULY 16TH</t>
  </si>
  <si>
    <t>AUGUST 27TH</t>
  </si>
  <si>
    <t>JUNE 16TH</t>
  </si>
  <si>
    <t>JUNE 25TH</t>
  </si>
  <si>
    <t>COURTRAI</t>
  </si>
  <si>
    <t>JUNE 12TH</t>
  </si>
  <si>
    <t>ARGENTAN</t>
  </si>
  <si>
    <t>JUNE 10TH</t>
  </si>
  <si>
    <t>65 PERFORMANCES</t>
  </si>
  <si>
    <t>MAY 28TH</t>
  </si>
  <si>
    <t>61 PERFORMANCES</t>
  </si>
  <si>
    <t>JUNE 20TH</t>
  </si>
  <si>
    <t>59 PERFORMANCES</t>
  </si>
  <si>
    <t>JULY 6TH</t>
  </si>
  <si>
    <t>57 PERFORMANCES</t>
  </si>
  <si>
    <t>E.A.P. MEETINGS RANKING 2007</t>
  </si>
  <si>
    <t>MAY 13TH</t>
  </si>
  <si>
    <t>MAY 26TH</t>
  </si>
  <si>
    <t>JUNE 23TH</t>
  </si>
  <si>
    <t>57 performances</t>
  </si>
  <si>
    <t>AUGUST, 11TH</t>
  </si>
  <si>
    <t>JUNE 27TH</t>
  </si>
  <si>
    <t>CHAMBERY</t>
  </si>
  <si>
    <t>JULY 15TH</t>
  </si>
  <si>
    <t>AMSTERDAM</t>
  </si>
  <si>
    <t>NEEDERLAND</t>
  </si>
  <si>
    <t>AUGUST, 1ST</t>
  </si>
  <si>
    <t>AMSTERDAM OPEN</t>
  </si>
  <si>
    <t>44 performances</t>
  </si>
  <si>
    <t>SHOT P</t>
  </si>
  <si>
    <t xml:space="preserve">400 M </t>
  </si>
  <si>
    <t>E.A.P. MEETINGS RANKING 2008</t>
  </si>
  <si>
    <t>MAY 31SH</t>
  </si>
  <si>
    <t>MAY 24TH</t>
  </si>
  <si>
    <t>MAY 11TH</t>
  </si>
  <si>
    <t>JUNE 14TH</t>
  </si>
  <si>
    <t>JUNE 21TH</t>
  </si>
  <si>
    <t>JUNE 28TH</t>
  </si>
  <si>
    <t>HEROUVILLE</t>
  </si>
  <si>
    <t>JULY 5TH</t>
  </si>
  <si>
    <t>JULY 10TH</t>
  </si>
  <si>
    <t>JULY 13TH</t>
  </si>
  <si>
    <t>HEXAM</t>
  </si>
  <si>
    <t>BIELLA</t>
  </si>
  <si>
    <t>JULY 17TH</t>
  </si>
  <si>
    <t>AUGUST, 2ND</t>
  </si>
  <si>
    <t>54 PERFORMANCES</t>
  </si>
  <si>
    <t>63 PERFORMANCES</t>
  </si>
</sst>
</file>

<file path=xl/styles.xml><?xml version="1.0" encoding="utf-8"?>
<styleSheet xmlns="http://schemas.openxmlformats.org/spreadsheetml/2006/main">
  <numFmts count="1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0" fontId="3" fillId="18" borderId="18" xfId="0" applyFont="1" applyFill="1" applyBorder="1" applyAlignment="1">
      <alignment/>
    </xf>
    <xf numFmtId="0" fontId="3" fillId="18" borderId="19" xfId="0" applyFont="1" applyFill="1" applyBorder="1" applyAlignment="1">
      <alignment/>
    </xf>
    <xf numFmtId="0" fontId="3" fillId="18" borderId="20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2" fontId="3" fillId="18" borderId="22" xfId="0" applyNumberFormat="1" applyFont="1" applyFill="1" applyBorder="1" applyAlignment="1">
      <alignment/>
    </xf>
    <xf numFmtId="0" fontId="3" fillId="18" borderId="12" xfId="0" applyFont="1" applyFill="1" applyBorder="1" applyAlignment="1">
      <alignment horizontal="centerContinuous"/>
    </xf>
    <xf numFmtId="0" fontId="2" fillId="18" borderId="13" xfId="0" applyFont="1" applyFill="1" applyBorder="1" applyAlignment="1">
      <alignment horizontal="centerContinuous"/>
    </xf>
    <xf numFmtId="0" fontId="2" fillId="18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Continuous"/>
    </xf>
    <xf numFmtId="0" fontId="3" fillId="7" borderId="26" xfId="0" applyFont="1" applyFill="1" applyBorder="1" applyAlignment="1">
      <alignment/>
    </xf>
    <xf numFmtId="0" fontId="3" fillId="7" borderId="27" xfId="0" applyFont="1" applyFill="1" applyBorder="1" applyAlignment="1">
      <alignment/>
    </xf>
    <xf numFmtId="0" fontId="3" fillId="7" borderId="2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3" fillId="18" borderId="23" xfId="0" applyFont="1" applyFill="1" applyBorder="1" applyAlignment="1">
      <alignment/>
    </xf>
    <xf numFmtId="0" fontId="2" fillId="18" borderId="24" xfId="0" applyFont="1" applyFill="1" applyBorder="1" applyAlignment="1">
      <alignment/>
    </xf>
    <xf numFmtId="0" fontId="3" fillId="18" borderId="29" xfId="0" applyFont="1" applyFill="1" applyBorder="1" applyAlignment="1">
      <alignment/>
    </xf>
    <xf numFmtId="0" fontId="3" fillId="18" borderId="30" xfId="0" applyFont="1" applyFill="1" applyBorder="1" applyAlignment="1">
      <alignment/>
    </xf>
    <xf numFmtId="0" fontId="3" fillId="18" borderId="31" xfId="0" applyFont="1" applyFill="1" applyBorder="1" applyAlignment="1">
      <alignment/>
    </xf>
    <xf numFmtId="0" fontId="3" fillId="18" borderId="32" xfId="0" applyFont="1" applyFill="1" applyBorder="1" applyAlignment="1">
      <alignment/>
    </xf>
    <xf numFmtId="0" fontId="2" fillId="18" borderId="25" xfId="0" applyFont="1" applyFill="1" applyBorder="1" applyAlignment="1">
      <alignment/>
    </xf>
    <xf numFmtId="2" fontId="3" fillId="18" borderId="33" xfId="0" applyNumberFormat="1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83724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614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5800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83724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5800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83724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7915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6483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7915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800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6483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7915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5800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82</xdr:row>
      <xdr:rowOff>0</xdr:rowOff>
    </xdr:from>
    <xdr:to>
      <xdr:col>6</xdr:col>
      <xdr:colOff>0</xdr:colOff>
      <xdr:row>82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127920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18" name="Texto 2"/>
        <xdr:cNvSpPr txBox="1">
          <a:spLocks noChangeArrowheads="1"/>
        </xdr:cNvSpPr>
      </xdr:nvSpPr>
      <xdr:spPr>
        <a:xfrm>
          <a:off x="561975" y="12487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81</xdr:row>
      <xdr:rowOff>0</xdr:rowOff>
    </xdr:from>
    <xdr:to>
      <xdr:col>6</xdr:col>
      <xdr:colOff>0</xdr:colOff>
      <xdr:row>81</xdr:row>
      <xdr:rowOff>0</xdr:rowOff>
    </xdr:to>
    <xdr:sp>
      <xdr:nvSpPr>
        <xdr:cNvPr id="19" name="Texto 2"/>
        <xdr:cNvSpPr txBox="1">
          <a:spLocks noChangeArrowheads="1"/>
        </xdr:cNvSpPr>
      </xdr:nvSpPr>
      <xdr:spPr>
        <a:xfrm>
          <a:off x="561975" y="126396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20" name="Texto 2"/>
        <xdr:cNvSpPr txBox="1">
          <a:spLocks noChangeArrowheads="1"/>
        </xdr:cNvSpPr>
      </xdr:nvSpPr>
      <xdr:spPr>
        <a:xfrm>
          <a:off x="561975" y="12487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81</xdr:row>
      <xdr:rowOff>0</xdr:rowOff>
    </xdr:from>
    <xdr:to>
      <xdr:col>6</xdr:col>
      <xdr:colOff>0</xdr:colOff>
      <xdr:row>81</xdr:row>
      <xdr:rowOff>0</xdr:rowOff>
    </xdr:to>
    <xdr:sp>
      <xdr:nvSpPr>
        <xdr:cNvPr id="21" name="Texto 2"/>
        <xdr:cNvSpPr txBox="1">
          <a:spLocks noChangeArrowheads="1"/>
        </xdr:cNvSpPr>
      </xdr:nvSpPr>
      <xdr:spPr>
        <a:xfrm>
          <a:off x="561975" y="126396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81</xdr:row>
      <xdr:rowOff>0</xdr:rowOff>
    </xdr:from>
    <xdr:to>
      <xdr:col>6</xdr:col>
      <xdr:colOff>0</xdr:colOff>
      <xdr:row>81</xdr:row>
      <xdr:rowOff>0</xdr:rowOff>
    </xdr:to>
    <xdr:sp>
      <xdr:nvSpPr>
        <xdr:cNvPr id="22" name="Texto 2"/>
        <xdr:cNvSpPr txBox="1">
          <a:spLocks noChangeArrowheads="1"/>
        </xdr:cNvSpPr>
      </xdr:nvSpPr>
      <xdr:spPr>
        <a:xfrm>
          <a:off x="561975" y="126396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79</xdr:row>
      <xdr:rowOff>0</xdr:rowOff>
    </xdr:from>
    <xdr:to>
      <xdr:col>6</xdr:col>
      <xdr:colOff>0</xdr:colOff>
      <xdr:row>79</xdr:row>
      <xdr:rowOff>0</xdr:rowOff>
    </xdr:to>
    <xdr:sp>
      <xdr:nvSpPr>
        <xdr:cNvPr id="23" name="Texto 2"/>
        <xdr:cNvSpPr txBox="1">
          <a:spLocks noChangeArrowheads="1"/>
        </xdr:cNvSpPr>
      </xdr:nvSpPr>
      <xdr:spPr>
        <a:xfrm>
          <a:off x="561975" y="123348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24" name="Texto 2"/>
        <xdr:cNvSpPr txBox="1">
          <a:spLocks noChangeArrowheads="1"/>
        </xdr:cNvSpPr>
      </xdr:nvSpPr>
      <xdr:spPr>
        <a:xfrm>
          <a:off x="561975" y="12487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79</xdr:row>
      <xdr:rowOff>0</xdr:rowOff>
    </xdr:from>
    <xdr:to>
      <xdr:col>6</xdr:col>
      <xdr:colOff>0</xdr:colOff>
      <xdr:row>79</xdr:row>
      <xdr:rowOff>0</xdr:rowOff>
    </xdr:to>
    <xdr:sp>
      <xdr:nvSpPr>
        <xdr:cNvPr id="25" name="Texto 2"/>
        <xdr:cNvSpPr txBox="1">
          <a:spLocks noChangeArrowheads="1"/>
        </xdr:cNvSpPr>
      </xdr:nvSpPr>
      <xdr:spPr>
        <a:xfrm>
          <a:off x="561975" y="123348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26" name="Texto 2"/>
        <xdr:cNvSpPr txBox="1">
          <a:spLocks noChangeArrowheads="1"/>
        </xdr:cNvSpPr>
      </xdr:nvSpPr>
      <xdr:spPr>
        <a:xfrm>
          <a:off x="561975" y="124872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185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185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185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143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143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23</xdr:row>
      <xdr:rowOff>57150</xdr:rowOff>
    </xdr:from>
    <xdr:to>
      <xdr:col>4</xdr:col>
      <xdr:colOff>895350</xdr:colOff>
      <xdr:row>29</xdr:row>
      <xdr:rowOff>57150</xdr:rowOff>
    </xdr:to>
    <xdr:pic>
      <xdr:nvPicPr>
        <xdr:cNvPr id="1" name="Picture 1" descr="eap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705225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2575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2575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9817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9817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0673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0673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3228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8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9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0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1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2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3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4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5" name="Texto 2"/>
        <xdr:cNvSpPr txBox="1">
          <a:spLocks noChangeArrowheads="1"/>
        </xdr:cNvSpPr>
      </xdr:nvSpPr>
      <xdr:spPr>
        <a:xfrm>
          <a:off x="561975" y="5819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6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7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8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9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0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1" name="Texto 2"/>
        <xdr:cNvSpPr txBox="1">
          <a:spLocks noChangeArrowheads="1"/>
        </xdr:cNvSpPr>
      </xdr:nvSpPr>
      <xdr:spPr>
        <a:xfrm>
          <a:off x="561975" y="5972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448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124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295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295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K15" sqref="K1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9"/>
      <c r="C1" s="9"/>
      <c r="D1" s="9"/>
      <c r="E1" s="9"/>
    </row>
    <row r="2" ht="12">
      <c r="A2" s="9" t="s">
        <v>138</v>
      </c>
    </row>
    <row r="4" spans="1:8" ht="12">
      <c r="A4" s="13" t="s">
        <v>115</v>
      </c>
      <c r="B4" s="14"/>
      <c r="C4" s="14"/>
      <c r="D4" s="14"/>
      <c r="E4" s="14"/>
      <c r="F4" s="14"/>
      <c r="G4" s="14"/>
      <c r="H4" s="1"/>
    </row>
    <row r="5" s="1" customFormat="1" ht="12" customHeight="1">
      <c r="A5" s="6" t="s">
        <v>117</v>
      </c>
    </row>
    <row r="6" spans="1:7" ht="12">
      <c r="A6" s="5" t="s">
        <v>134</v>
      </c>
      <c r="B6" s="5"/>
      <c r="C6" s="5"/>
      <c r="D6" s="5"/>
      <c r="E6" s="5"/>
      <c r="F6" s="5"/>
      <c r="G6" s="4">
        <f aca="true" t="shared" si="0" ref="G6:G24">SUM(B6:F6)</f>
        <v>0</v>
      </c>
    </row>
    <row r="7" spans="1:7" ht="12">
      <c r="A7" s="5" t="s">
        <v>133</v>
      </c>
      <c r="B7" s="5"/>
      <c r="C7" s="5"/>
      <c r="D7" s="5"/>
      <c r="E7" s="5"/>
      <c r="F7" s="5"/>
      <c r="G7" s="4">
        <f t="shared" si="0"/>
        <v>0</v>
      </c>
    </row>
    <row r="8" spans="1:7" ht="12">
      <c r="A8" s="5" t="s">
        <v>135</v>
      </c>
      <c r="B8" s="5"/>
      <c r="C8" s="5"/>
      <c r="D8" s="5"/>
      <c r="E8" s="5"/>
      <c r="F8" s="5"/>
      <c r="G8" s="4">
        <f t="shared" si="0"/>
        <v>0</v>
      </c>
    </row>
    <row r="9" spans="1:7" ht="12">
      <c r="A9" s="5" t="s">
        <v>130</v>
      </c>
      <c r="B9" s="5"/>
      <c r="C9" s="5"/>
      <c r="D9" s="5"/>
      <c r="E9" s="5"/>
      <c r="F9" s="5"/>
      <c r="G9" s="4">
        <f t="shared" si="0"/>
        <v>0</v>
      </c>
    </row>
    <row r="10" spans="1:7" ht="12">
      <c r="A10" s="5" t="s">
        <v>131</v>
      </c>
      <c r="B10" s="5"/>
      <c r="C10" s="5"/>
      <c r="D10" s="5"/>
      <c r="E10" s="5"/>
      <c r="F10" s="5"/>
      <c r="G10" s="4">
        <f t="shared" si="0"/>
        <v>0</v>
      </c>
    </row>
    <row r="11" spans="1:7" ht="12">
      <c r="A11" s="5" t="s">
        <v>114</v>
      </c>
      <c r="B11" s="5"/>
      <c r="C11" s="5"/>
      <c r="D11" s="5"/>
      <c r="E11" s="5"/>
      <c r="F11" s="5"/>
      <c r="G11" s="4">
        <f t="shared" si="0"/>
        <v>0</v>
      </c>
    </row>
    <row r="12" spans="1:7" ht="12">
      <c r="A12" s="5" t="s">
        <v>139</v>
      </c>
      <c r="B12" s="5"/>
      <c r="C12" s="5"/>
      <c r="D12" s="5"/>
      <c r="E12" s="5"/>
      <c r="F12" s="5"/>
      <c r="G12" s="4">
        <f t="shared" si="0"/>
        <v>0</v>
      </c>
    </row>
    <row r="13" spans="1:7" ht="12">
      <c r="A13" s="5" t="s">
        <v>118</v>
      </c>
      <c r="B13" s="5"/>
      <c r="C13" s="5"/>
      <c r="D13" s="5"/>
      <c r="E13" s="5"/>
      <c r="F13" s="5"/>
      <c r="G13" s="4">
        <f t="shared" si="0"/>
        <v>0</v>
      </c>
    </row>
    <row r="14" spans="1:7" ht="12">
      <c r="A14" s="5" t="s">
        <v>119</v>
      </c>
      <c r="B14" s="5"/>
      <c r="C14" s="5"/>
      <c r="D14" s="5"/>
      <c r="E14" s="5"/>
      <c r="F14" s="5"/>
      <c r="G14" s="4">
        <f t="shared" si="0"/>
        <v>0</v>
      </c>
    </row>
    <row r="15" spans="1:7" ht="12">
      <c r="A15" s="5" t="s">
        <v>140</v>
      </c>
      <c r="B15" s="5"/>
      <c r="C15" s="5"/>
      <c r="D15" s="5"/>
      <c r="E15" s="5"/>
      <c r="F15" s="5"/>
      <c r="G15" s="4">
        <f t="shared" si="0"/>
        <v>0</v>
      </c>
    </row>
    <row r="16" spans="1:7" ht="12">
      <c r="A16" s="5" t="s">
        <v>132</v>
      </c>
      <c r="B16" s="5"/>
      <c r="C16" s="5"/>
      <c r="D16" s="5"/>
      <c r="E16" s="5"/>
      <c r="F16" s="5"/>
      <c r="G16" s="4">
        <f t="shared" si="0"/>
        <v>0</v>
      </c>
    </row>
    <row r="17" spans="1:7" ht="12">
      <c r="A17" s="5" t="s">
        <v>123</v>
      </c>
      <c r="B17" s="5"/>
      <c r="C17" s="5"/>
      <c r="D17" s="5"/>
      <c r="E17" s="5"/>
      <c r="F17" s="5"/>
      <c r="G17" s="4">
        <f t="shared" si="0"/>
        <v>0</v>
      </c>
    </row>
    <row r="18" spans="1:7" ht="13.5" customHeight="1">
      <c r="A18" s="5" t="s">
        <v>141</v>
      </c>
      <c r="B18" s="5"/>
      <c r="C18" s="5"/>
      <c r="D18" s="5"/>
      <c r="E18" s="5"/>
      <c r="F18" s="5"/>
      <c r="G18" s="4">
        <f t="shared" si="0"/>
        <v>0</v>
      </c>
    </row>
    <row r="19" spans="1:7" ht="13.5" customHeight="1">
      <c r="A19" s="5" t="s">
        <v>129</v>
      </c>
      <c r="B19" s="5"/>
      <c r="C19" s="5"/>
      <c r="D19" s="5"/>
      <c r="E19" s="5"/>
      <c r="F19" s="5"/>
      <c r="G19" s="4">
        <f t="shared" si="0"/>
        <v>0</v>
      </c>
    </row>
    <row r="20" spans="1:7" ht="13.5" customHeight="1">
      <c r="A20" s="5" t="s">
        <v>142</v>
      </c>
      <c r="B20" s="5"/>
      <c r="C20" s="5"/>
      <c r="D20" s="5"/>
      <c r="E20" s="5"/>
      <c r="F20" s="5"/>
      <c r="G20" s="4">
        <f t="shared" si="0"/>
        <v>0</v>
      </c>
    </row>
    <row r="21" spans="1:7" ht="13.5" customHeight="1">
      <c r="A21" s="5" t="s">
        <v>143</v>
      </c>
      <c r="B21" s="5"/>
      <c r="C21" s="5"/>
      <c r="D21" s="5"/>
      <c r="E21" s="5"/>
      <c r="F21" s="5"/>
      <c r="G21" s="4">
        <f t="shared" si="0"/>
        <v>0</v>
      </c>
    </row>
    <row r="22" spans="1:7" ht="13.5" customHeight="1">
      <c r="A22" s="5" t="s">
        <v>128</v>
      </c>
      <c r="B22" s="5"/>
      <c r="C22" s="5"/>
      <c r="D22" s="5"/>
      <c r="E22" s="5"/>
      <c r="F22" s="5"/>
      <c r="G22" s="4">
        <f t="shared" si="0"/>
        <v>0</v>
      </c>
    </row>
    <row r="23" spans="1:7" ht="13.5" customHeight="1">
      <c r="A23" s="5" t="s">
        <v>144</v>
      </c>
      <c r="B23" s="5"/>
      <c r="C23" s="5"/>
      <c r="D23" s="5"/>
      <c r="E23" s="5"/>
      <c r="F23" s="5"/>
      <c r="G23" s="4">
        <f t="shared" si="0"/>
        <v>0</v>
      </c>
    </row>
    <row r="24" spans="1:7" ht="13.5" customHeight="1">
      <c r="A24" s="5" t="s">
        <v>120</v>
      </c>
      <c r="B24" s="5"/>
      <c r="C24" s="5"/>
      <c r="D24" s="5"/>
      <c r="E24" s="5"/>
      <c r="F24" s="5"/>
      <c r="G24" s="4">
        <f t="shared" si="0"/>
        <v>0</v>
      </c>
    </row>
    <row r="25" spans="1:7" ht="13.5" customHeight="1">
      <c r="A25" s="12" t="s">
        <v>121</v>
      </c>
      <c r="B25" s="1"/>
      <c r="C25" s="1"/>
      <c r="E25" s="1"/>
      <c r="F25" s="1"/>
      <c r="G25" s="6"/>
    </row>
    <row r="26" spans="1:7" ht="12">
      <c r="A26" s="5" t="s">
        <v>134</v>
      </c>
      <c r="B26" s="5"/>
      <c r="C26" s="5"/>
      <c r="D26" s="5"/>
      <c r="E26" s="5"/>
      <c r="F26" s="5"/>
      <c r="G26" s="4">
        <f aca="true" t="shared" si="1" ref="G26:G44">SUM(B26:F26)</f>
        <v>0</v>
      </c>
    </row>
    <row r="27" spans="1:7" ht="12">
      <c r="A27" s="5" t="s">
        <v>133</v>
      </c>
      <c r="B27" s="5"/>
      <c r="C27" s="5"/>
      <c r="D27" s="5"/>
      <c r="E27" s="5"/>
      <c r="F27" s="5"/>
      <c r="G27" s="4">
        <f t="shared" si="1"/>
        <v>0</v>
      </c>
    </row>
    <row r="28" spans="1:7" ht="12">
      <c r="A28" s="5" t="s">
        <v>135</v>
      </c>
      <c r="B28" s="5"/>
      <c r="C28" s="5"/>
      <c r="D28" s="5"/>
      <c r="E28" s="5"/>
      <c r="F28" s="5"/>
      <c r="G28" s="4">
        <f t="shared" si="1"/>
        <v>0</v>
      </c>
    </row>
    <row r="29" spans="1:7" ht="12">
      <c r="A29" s="5" t="s">
        <v>130</v>
      </c>
      <c r="B29" s="5"/>
      <c r="C29" s="5"/>
      <c r="D29" s="5"/>
      <c r="E29" s="5"/>
      <c r="F29" s="5"/>
      <c r="G29" s="4">
        <f t="shared" si="1"/>
        <v>0</v>
      </c>
    </row>
    <row r="30" spans="1:7" ht="12">
      <c r="A30" s="5" t="s">
        <v>131</v>
      </c>
      <c r="B30" s="5"/>
      <c r="C30" s="5"/>
      <c r="D30" s="5"/>
      <c r="E30" s="5"/>
      <c r="F30" s="5"/>
      <c r="G30" s="4">
        <f t="shared" si="1"/>
        <v>0</v>
      </c>
    </row>
    <row r="31" spans="1:7" ht="12">
      <c r="A31" s="5" t="s">
        <v>114</v>
      </c>
      <c r="B31" s="5"/>
      <c r="C31" s="5"/>
      <c r="D31" s="5"/>
      <c r="E31" s="5"/>
      <c r="F31" s="5"/>
      <c r="G31" s="4">
        <f t="shared" si="1"/>
        <v>0</v>
      </c>
    </row>
    <row r="32" spans="1:7" ht="12">
      <c r="A32" s="5" t="s">
        <v>139</v>
      </c>
      <c r="B32" s="5"/>
      <c r="C32" s="5"/>
      <c r="D32" s="5"/>
      <c r="E32" s="5"/>
      <c r="F32" s="5"/>
      <c r="G32" s="4">
        <f t="shared" si="1"/>
        <v>0</v>
      </c>
    </row>
    <row r="33" spans="1:7" ht="12">
      <c r="A33" s="5" t="s">
        <v>136</v>
      </c>
      <c r="B33" s="5"/>
      <c r="C33" s="5"/>
      <c r="D33" s="5"/>
      <c r="E33" s="5"/>
      <c r="F33" s="5"/>
      <c r="G33" s="4">
        <f t="shared" si="1"/>
        <v>0</v>
      </c>
    </row>
    <row r="34" spans="1:7" ht="12">
      <c r="A34" s="5" t="s">
        <v>119</v>
      </c>
      <c r="B34" s="5"/>
      <c r="C34" s="5"/>
      <c r="D34" s="5"/>
      <c r="E34" s="5"/>
      <c r="F34" s="5"/>
      <c r="G34" s="4">
        <f t="shared" si="1"/>
        <v>0</v>
      </c>
    </row>
    <row r="35" spans="1:7" ht="12">
      <c r="A35" s="5" t="s">
        <v>140</v>
      </c>
      <c r="B35" s="5"/>
      <c r="C35" s="5"/>
      <c r="D35" s="5"/>
      <c r="E35" s="5"/>
      <c r="F35" s="5"/>
      <c r="G35" s="4">
        <f t="shared" si="1"/>
        <v>0</v>
      </c>
    </row>
    <row r="36" spans="1:7" ht="12">
      <c r="A36" s="5" t="s">
        <v>132</v>
      </c>
      <c r="B36" s="5"/>
      <c r="C36" s="5"/>
      <c r="D36" s="5"/>
      <c r="E36" s="5"/>
      <c r="F36" s="5"/>
      <c r="G36" s="4">
        <f t="shared" si="1"/>
        <v>0</v>
      </c>
    </row>
    <row r="37" spans="1:7" ht="12">
      <c r="A37" s="5" t="s">
        <v>123</v>
      </c>
      <c r="B37" s="5"/>
      <c r="C37" s="5"/>
      <c r="D37" s="5"/>
      <c r="E37" s="5"/>
      <c r="F37" s="5"/>
      <c r="G37" s="4">
        <f t="shared" si="1"/>
        <v>0</v>
      </c>
    </row>
    <row r="38" spans="1:7" ht="13.5" customHeight="1">
      <c r="A38" s="5" t="s">
        <v>141</v>
      </c>
      <c r="B38" s="5"/>
      <c r="C38" s="5"/>
      <c r="D38" s="5"/>
      <c r="E38" s="5"/>
      <c r="F38" s="5"/>
      <c r="G38" s="4">
        <f t="shared" si="1"/>
        <v>0</v>
      </c>
    </row>
    <row r="39" spans="1:7" ht="13.5" customHeight="1">
      <c r="A39" s="5" t="s">
        <v>129</v>
      </c>
      <c r="B39" s="5"/>
      <c r="C39" s="5"/>
      <c r="D39" s="5"/>
      <c r="E39" s="5"/>
      <c r="F39" s="5"/>
      <c r="G39" s="4">
        <f t="shared" si="1"/>
        <v>0</v>
      </c>
    </row>
    <row r="40" spans="1:7" ht="13.5" customHeight="1">
      <c r="A40" s="5" t="s">
        <v>142</v>
      </c>
      <c r="B40" s="5"/>
      <c r="C40" s="5"/>
      <c r="D40" s="5"/>
      <c r="E40" s="5"/>
      <c r="F40" s="5"/>
      <c r="G40" s="4">
        <f t="shared" si="1"/>
        <v>0</v>
      </c>
    </row>
    <row r="41" spans="1:7" ht="13.5" customHeight="1">
      <c r="A41" s="5" t="s">
        <v>143</v>
      </c>
      <c r="B41" s="5"/>
      <c r="C41" s="5"/>
      <c r="D41" s="5"/>
      <c r="E41" s="5"/>
      <c r="F41" s="5"/>
      <c r="G41" s="4">
        <f t="shared" si="1"/>
        <v>0</v>
      </c>
    </row>
    <row r="42" spans="1:7" ht="13.5" customHeight="1">
      <c r="A42" s="5" t="s">
        <v>128</v>
      </c>
      <c r="B42" s="5"/>
      <c r="C42" s="5"/>
      <c r="D42" s="5"/>
      <c r="E42" s="5"/>
      <c r="F42" s="5"/>
      <c r="G42" s="4">
        <f t="shared" si="1"/>
        <v>0</v>
      </c>
    </row>
    <row r="43" spans="1:7" ht="13.5" customHeight="1">
      <c r="A43" s="5" t="s">
        <v>144</v>
      </c>
      <c r="B43" s="5"/>
      <c r="C43" s="5"/>
      <c r="D43" s="5"/>
      <c r="E43" s="5"/>
      <c r="F43" s="5"/>
      <c r="G43" s="4">
        <f t="shared" si="1"/>
        <v>0</v>
      </c>
    </row>
    <row r="44" spans="1:7" ht="13.5" customHeight="1">
      <c r="A44" s="5" t="s">
        <v>120</v>
      </c>
      <c r="B44" s="5"/>
      <c r="C44" s="5"/>
      <c r="D44" s="5"/>
      <c r="E44" s="5"/>
      <c r="F44" s="5"/>
      <c r="G44" s="4">
        <f t="shared" si="1"/>
        <v>0</v>
      </c>
    </row>
    <row r="45" spans="1:7" s="1" customFormat="1" ht="12">
      <c r="A45" s="12" t="s">
        <v>122</v>
      </c>
      <c r="B45" s="10"/>
      <c r="C45" s="10"/>
      <c r="D45" s="10"/>
      <c r="E45" s="10"/>
      <c r="F45" s="10"/>
      <c r="G45" s="15">
        <f>SUM(G6:G44)</f>
        <v>0</v>
      </c>
    </row>
    <row r="46" s="1" customFormat="1" ht="12">
      <c r="G46" s="6"/>
    </row>
    <row r="47" spans="1:7" s="1" customFormat="1" ht="12">
      <c r="A47" s="13" t="s">
        <v>145</v>
      </c>
      <c r="B47" s="14"/>
      <c r="C47" s="14"/>
      <c r="D47" s="14"/>
      <c r="E47" s="14"/>
      <c r="F47" s="14"/>
      <c r="G47" s="14"/>
    </row>
    <row r="48" s="1" customFormat="1" ht="12">
      <c r="A48" s="6" t="s">
        <v>117</v>
      </c>
    </row>
    <row r="49" spans="1:7" ht="12">
      <c r="A49" s="5" t="s">
        <v>134</v>
      </c>
      <c r="B49" s="5">
        <f aca="true" t="shared" si="2" ref="B49:E65">B6</f>
        <v>0</v>
      </c>
      <c r="C49" s="5">
        <f t="shared" si="2"/>
        <v>0</v>
      </c>
      <c r="D49" s="5">
        <f t="shared" si="2"/>
        <v>0</v>
      </c>
      <c r="E49" s="5">
        <f t="shared" si="2"/>
        <v>0</v>
      </c>
      <c r="F49" s="5"/>
      <c r="G49" s="4">
        <f aca="true" t="shared" si="3" ref="G49:G67">SUM(B49:F49)</f>
        <v>0</v>
      </c>
    </row>
    <row r="50" spans="1:7" ht="12">
      <c r="A50" s="5" t="s">
        <v>133</v>
      </c>
      <c r="B50" s="5">
        <f t="shared" si="2"/>
        <v>0</v>
      </c>
      <c r="C50" s="5">
        <f t="shared" si="2"/>
        <v>0</v>
      </c>
      <c r="D50" s="5">
        <f t="shared" si="2"/>
        <v>0</v>
      </c>
      <c r="E50" s="5">
        <f t="shared" si="2"/>
        <v>0</v>
      </c>
      <c r="F50" s="5"/>
      <c r="G50" s="4">
        <f t="shared" si="3"/>
        <v>0</v>
      </c>
    </row>
    <row r="51" spans="1:7" ht="12">
      <c r="A51" s="5" t="s">
        <v>135</v>
      </c>
      <c r="B51" s="5">
        <f t="shared" si="2"/>
        <v>0</v>
      </c>
      <c r="C51" s="5">
        <f t="shared" si="2"/>
        <v>0</v>
      </c>
      <c r="D51" s="5">
        <f t="shared" si="2"/>
        <v>0</v>
      </c>
      <c r="E51" s="5">
        <f t="shared" si="2"/>
        <v>0</v>
      </c>
      <c r="F51" s="5"/>
      <c r="G51" s="4">
        <f t="shared" si="3"/>
        <v>0</v>
      </c>
    </row>
    <row r="52" spans="1:7" ht="12">
      <c r="A52" s="5" t="s">
        <v>130</v>
      </c>
      <c r="B52" s="5">
        <f t="shared" si="2"/>
        <v>0</v>
      </c>
      <c r="C52" s="5">
        <f t="shared" si="2"/>
        <v>0</v>
      </c>
      <c r="D52" s="5">
        <f t="shared" si="2"/>
        <v>0</v>
      </c>
      <c r="E52" s="5">
        <f t="shared" si="2"/>
        <v>0</v>
      </c>
      <c r="F52" s="5"/>
      <c r="G52" s="4">
        <f t="shared" si="3"/>
        <v>0</v>
      </c>
    </row>
    <row r="53" spans="1:7" ht="12">
      <c r="A53" s="5" t="s">
        <v>131</v>
      </c>
      <c r="B53" s="5">
        <f t="shared" si="2"/>
        <v>0</v>
      </c>
      <c r="C53" s="5">
        <f t="shared" si="2"/>
        <v>0</v>
      </c>
      <c r="D53" s="5">
        <f t="shared" si="2"/>
        <v>0</v>
      </c>
      <c r="E53" s="5">
        <f t="shared" si="2"/>
        <v>0</v>
      </c>
      <c r="F53" s="5"/>
      <c r="G53" s="4">
        <f t="shared" si="3"/>
        <v>0</v>
      </c>
    </row>
    <row r="54" spans="1:7" ht="12">
      <c r="A54" s="5" t="s">
        <v>114</v>
      </c>
      <c r="B54" s="5">
        <f t="shared" si="2"/>
        <v>0</v>
      </c>
      <c r="C54" s="5">
        <f t="shared" si="2"/>
        <v>0</v>
      </c>
      <c r="D54" s="5">
        <f t="shared" si="2"/>
        <v>0</v>
      </c>
      <c r="E54" s="5">
        <f t="shared" si="2"/>
        <v>0</v>
      </c>
      <c r="F54" s="5"/>
      <c r="G54" s="4">
        <f t="shared" si="3"/>
        <v>0</v>
      </c>
    </row>
    <row r="55" spans="1:7" ht="12">
      <c r="A55" s="5" t="s">
        <v>139</v>
      </c>
      <c r="B55" s="5">
        <f t="shared" si="2"/>
        <v>0</v>
      </c>
      <c r="C55" s="5">
        <f t="shared" si="2"/>
        <v>0</v>
      </c>
      <c r="D55" s="5">
        <f t="shared" si="2"/>
        <v>0</v>
      </c>
      <c r="E55" s="5">
        <f t="shared" si="2"/>
        <v>0</v>
      </c>
      <c r="F55" s="5"/>
      <c r="G55" s="4">
        <f t="shared" si="3"/>
        <v>0</v>
      </c>
    </row>
    <row r="56" spans="1:7" ht="12">
      <c r="A56" s="5" t="s">
        <v>118</v>
      </c>
      <c r="B56" s="5">
        <f t="shared" si="2"/>
        <v>0</v>
      </c>
      <c r="C56" s="5">
        <f t="shared" si="2"/>
        <v>0</v>
      </c>
      <c r="D56" s="5">
        <f t="shared" si="2"/>
        <v>0</v>
      </c>
      <c r="E56" s="5">
        <f t="shared" si="2"/>
        <v>0</v>
      </c>
      <c r="F56" s="5"/>
      <c r="G56" s="4">
        <f t="shared" si="3"/>
        <v>0</v>
      </c>
    </row>
    <row r="57" spans="1:7" ht="12">
      <c r="A57" s="5" t="s">
        <v>119</v>
      </c>
      <c r="B57" s="5">
        <f t="shared" si="2"/>
        <v>0</v>
      </c>
      <c r="C57" s="5">
        <f t="shared" si="2"/>
        <v>0</v>
      </c>
      <c r="D57" s="5">
        <f t="shared" si="2"/>
        <v>0</v>
      </c>
      <c r="E57" s="5">
        <f t="shared" si="2"/>
        <v>0</v>
      </c>
      <c r="F57" s="5"/>
      <c r="G57" s="4">
        <f t="shared" si="3"/>
        <v>0</v>
      </c>
    </row>
    <row r="58" spans="1:7" ht="12">
      <c r="A58" s="5" t="s">
        <v>140</v>
      </c>
      <c r="B58" s="5">
        <f t="shared" si="2"/>
        <v>0</v>
      </c>
      <c r="C58" s="5">
        <f t="shared" si="2"/>
        <v>0</v>
      </c>
      <c r="D58" s="5">
        <f t="shared" si="2"/>
        <v>0</v>
      </c>
      <c r="E58" s="5">
        <f t="shared" si="2"/>
        <v>0</v>
      </c>
      <c r="F58" s="5"/>
      <c r="G58" s="4">
        <f t="shared" si="3"/>
        <v>0</v>
      </c>
    </row>
    <row r="59" spans="1:7" ht="12">
      <c r="A59" s="5" t="s">
        <v>132</v>
      </c>
      <c r="B59" s="5">
        <f t="shared" si="2"/>
        <v>0</v>
      </c>
      <c r="C59" s="5">
        <f t="shared" si="2"/>
        <v>0</v>
      </c>
      <c r="D59" s="5">
        <f t="shared" si="2"/>
        <v>0</v>
      </c>
      <c r="E59" s="5">
        <f t="shared" si="2"/>
        <v>0</v>
      </c>
      <c r="F59" s="5"/>
      <c r="G59" s="4">
        <f t="shared" si="3"/>
        <v>0</v>
      </c>
    </row>
    <row r="60" spans="1:7" ht="12">
      <c r="A60" s="5" t="s">
        <v>123</v>
      </c>
      <c r="B60" s="5">
        <f t="shared" si="2"/>
        <v>0</v>
      </c>
      <c r="C60" s="5">
        <f t="shared" si="2"/>
        <v>0</v>
      </c>
      <c r="D60" s="5">
        <f t="shared" si="2"/>
        <v>0</v>
      </c>
      <c r="E60" s="5">
        <f t="shared" si="2"/>
        <v>0</v>
      </c>
      <c r="F60" s="5"/>
      <c r="G60" s="4">
        <f t="shared" si="3"/>
        <v>0</v>
      </c>
    </row>
    <row r="61" spans="1:7" ht="12">
      <c r="A61" s="5" t="s">
        <v>141</v>
      </c>
      <c r="B61" s="5">
        <f t="shared" si="2"/>
        <v>0</v>
      </c>
      <c r="C61" s="5">
        <f t="shared" si="2"/>
        <v>0</v>
      </c>
      <c r="D61" s="5">
        <f t="shared" si="2"/>
        <v>0</v>
      </c>
      <c r="E61" s="5">
        <f t="shared" si="2"/>
        <v>0</v>
      </c>
      <c r="F61" s="5"/>
      <c r="G61" s="4">
        <f t="shared" si="3"/>
        <v>0</v>
      </c>
    </row>
    <row r="62" spans="1:7" ht="12">
      <c r="A62" s="5" t="s">
        <v>129</v>
      </c>
      <c r="B62" s="5">
        <f t="shared" si="2"/>
        <v>0</v>
      </c>
      <c r="C62" s="5">
        <f t="shared" si="2"/>
        <v>0</v>
      </c>
      <c r="D62" s="5">
        <f t="shared" si="2"/>
        <v>0</v>
      </c>
      <c r="E62" s="5">
        <f t="shared" si="2"/>
        <v>0</v>
      </c>
      <c r="F62" s="5"/>
      <c r="G62" s="4">
        <f t="shared" si="3"/>
        <v>0</v>
      </c>
    </row>
    <row r="63" spans="1:7" ht="12">
      <c r="A63" s="5" t="s">
        <v>142</v>
      </c>
      <c r="B63" s="5">
        <f t="shared" si="2"/>
        <v>0</v>
      </c>
      <c r="C63" s="5">
        <f t="shared" si="2"/>
        <v>0</v>
      </c>
      <c r="D63" s="5">
        <f t="shared" si="2"/>
        <v>0</v>
      </c>
      <c r="E63" s="5">
        <f t="shared" si="2"/>
        <v>0</v>
      </c>
      <c r="F63" s="5"/>
      <c r="G63" s="4">
        <f t="shared" si="3"/>
        <v>0</v>
      </c>
    </row>
    <row r="64" spans="1:7" ht="12">
      <c r="A64" s="5" t="s">
        <v>143</v>
      </c>
      <c r="B64" s="5">
        <f t="shared" si="2"/>
        <v>0</v>
      </c>
      <c r="C64" s="5">
        <f t="shared" si="2"/>
        <v>0</v>
      </c>
      <c r="D64" s="5">
        <f t="shared" si="2"/>
        <v>0</v>
      </c>
      <c r="E64" s="5">
        <f t="shared" si="2"/>
        <v>0</v>
      </c>
      <c r="F64" s="5"/>
      <c r="G64" s="4">
        <f t="shared" si="3"/>
        <v>0</v>
      </c>
    </row>
    <row r="65" spans="1:7" ht="12">
      <c r="A65" s="5" t="s">
        <v>128</v>
      </c>
      <c r="B65" s="5">
        <f t="shared" si="2"/>
        <v>0</v>
      </c>
      <c r="C65" s="5">
        <f t="shared" si="2"/>
        <v>0</v>
      </c>
      <c r="D65" s="5">
        <f t="shared" si="2"/>
        <v>0</v>
      </c>
      <c r="E65" s="5">
        <f t="shared" si="2"/>
        <v>0</v>
      </c>
      <c r="F65" s="5"/>
      <c r="G65" s="4">
        <f t="shared" si="3"/>
        <v>0</v>
      </c>
    </row>
    <row r="66" spans="1:7" ht="12">
      <c r="A66" s="5" t="s">
        <v>144</v>
      </c>
      <c r="B66" s="5">
        <f aca="true" t="shared" si="4" ref="B66:E67">B23</f>
        <v>0</v>
      </c>
      <c r="C66" s="5">
        <f t="shared" si="4"/>
        <v>0</v>
      </c>
      <c r="D66" s="5">
        <f t="shared" si="4"/>
        <v>0</v>
      </c>
      <c r="E66" s="5">
        <f t="shared" si="4"/>
        <v>0</v>
      </c>
      <c r="F66" s="5"/>
      <c r="G66" s="4">
        <f t="shared" si="3"/>
        <v>0</v>
      </c>
    </row>
    <row r="67" spans="1:7" ht="12">
      <c r="A67" s="5" t="s">
        <v>120</v>
      </c>
      <c r="B67" s="5">
        <f t="shared" si="4"/>
        <v>0</v>
      </c>
      <c r="C67" s="5">
        <f t="shared" si="4"/>
        <v>0</v>
      </c>
      <c r="D67" s="5">
        <f t="shared" si="4"/>
        <v>0</v>
      </c>
      <c r="E67" s="5">
        <f t="shared" si="4"/>
        <v>0</v>
      </c>
      <c r="F67" s="5"/>
      <c r="G67" s="4">
        <f t="shared" si="3"/>
        <v>0</v>
      </c>
    </row>
    <row r="68" spans="1:7" ht="12">
      <c r="A68" s="12" t="s">
        <v>121</v>
      </c>
      <c r="B68" s="1"/>
      <c r="C68" s="1"/>
      <c r="E68" s="1"/>
      <c r="F68" s="1"/>
      <c r="G68" s="6"/>
    </row>
    <row r="69" spans="1:7" ht="12">
      <c r="A69" s="5" t="s">
        <v>134</v>
      </c>
      <c r="B69" s="5">
        <f aca="true" t="shared" si="5" ref="B69:E85">B26</f>
        <v>0</v>
      </c>
      <c r="C69" s="5">
        <f t="shared" si="5"/>
        <v>0</v>
      </c>
      <c r="D69" s="5">
        <f t="shared" si="5"/>
        <v>0</v>
      </c>
      <c r="E69" s="5">
        <f t="shared" si="5"/>
        <v>0</v>
      </c>
      <c r="F69" s="5"/>
      <c r="G69" s="4">
        <f aca="true" t="shared" si="6" ref="G69:G87">SUM(B69:F69)</f>
        <v>0</v>
      </c>
    </row>
    <row r="70" spans="1:7" ht="12">
      <c r="A70" s="5" t="s">
        <v>133</v>
      </c>
      <c r="B70" s="5">
        <f t="shared" si="5"/>
        <v>0</v>
      </c>
      <c r="C70" s="5">
        <f t="shared" si="5"/>
        <v>0</v>
      </c>
      <c r="D70" s="5">
        <f t="shared" si="5"/>
        <v>0</v>
      </c>
      <c r="E70" s="5">
        <f t="shared" si="5"/>
        <v>0</v>
      </c>
      <c r="F70" s="5"/>
      <c r="G70" s="4">
        <f t="shared" si="6"/>
        <v>0</v>
      </c>
    </row>
    <row r="71" spans="1:7" ht="12">
      <c r="A71" s="5" t="s">
        <v>135</v>
      </c>
      <c r="B71" s="5">
        <f t="shared" si="5"/>
        <v>0</v>
      </c>
      <c r="C71" s="5">
        <f t="shared" si="5"/>
        <v>0</v>
      </c>
      <c r="D71" s="5">
        <f t="shared" si="5"/>
        <v>0</v>
      </c>
      <c r="E71" s="5">
        <f t="shared" si="5"/>
        <v>0</v>
      </c>
      <c r="F71" s="5"/>
      <c r="G71" s="4">
        <f t="shared" si="6"/>
        <v>0</v>
      </c>
    </row>
    <row r="72" spans="1:7" ht="12">
      <c r="A72" s="5" t="s">
        <v>130</v>
      </c>
      <c r="B72" s="5">
        <f t="shared" si="5"/>
        <v>0</v>
      </c>
      <c r="C72" s="5">
        <f t="shared" si="5"/>
        <v>0</v>
      </c>
      <c r="D72" s="5">
        <f t="shared" si="5"/>
        <v>0</v>
      </c>
      <c r="E72" s="5">
        <f t="shared" si="5"/>
        <v>0</v>
      </c>
      <c r="F72" s="5"/>
      <c r="G72" s="4">
        <f t="shared" si="6"/>
        <v>0</v>
      </c>
    </row>
    <row r="73" spans="1:7" ht="12">
      <c r="A73" s="5" t="s">
        <v>131</v>
      </c>
      <c r="B73" s="5">
        <f t="shared" si="5"/>
        <v>0</v>
      </c>
      <c r="C73" s="5">
        <f t="shared" si="5"/>
        <v>0</v>
      </c>
      <c r="D73" s="5">
        <f t="shared" si="5"/>
        <v>0</v>
      </c>
      <c r="E73" s="5">
        <f t="shared" si="5"/>
        <v>0</v>
      </c>
      <c r="F73" s="5"/>
      <c r="G73" s="4">
        <f t="shared" si="6"/>
        <v>0</v>
      </c>
    </row>
    <row r="74" spans="1:7" ht="12">
      <c r="A74" s="5" t="s">
        <v>114</v>
      </c>
      <c r="B74" s="5">
        <f t="shared" si="5"/>
        <v>0</v>
      </c>
      <c r="C74" s="5">
        <f t="shared" si="5"/>
        <v>0</v>
      </c>
      <c r="D74" s="5">
        <f t="shared" si="5"/>
        <v>0</v>
      </c>
      <c r="E74" s="5">
        <f t="shared" si="5"/>
        <v>0</v>
      </c>
      <c r="F74" s="5"/>
      <c r="G74" s="4">
        <f t="shared" si="6"/>
        <v>0</v>
      </c>
    </row>
    <row r="75" spans="1:7" ht="12">
      <c r="A75" s="5" t="s">
        <v>139</v>
      </c>
      <c r="B75" s="5">
        <f t="shared" si="5"/>
        <v>0</v>
      </c>
      <c r="C75" s="5">
        <f t="shared" si="5"/>
        <v>0</v>
      </c>
      <c r="D75" s="5">
        <f t="shared" si="5"/>
        <v>0</v>
      </c>
      <c r="E75" s="5">
        <f t="shared" si="5"/>
        <v>0</v>
      </c>
      <c r="F75" s="5"/>
      <c r="G75" s="4">
        <f t="shared" si="6"/>
        <v>0</v>
      </c>
    </row>
    <row r="76" spans="1:7" ht="12">
      <c r="A76" s="5" t="s">
        <v>118</v>
      </c>
      <c r="B76" s="5">
        <f t="shared" si="5"/>
        <v>0</v>
      </c>
      <c r="C76" s="5">
        <f t="shared" si="5"/>
        <v>0</v>
      </c>
      <c r="D76" s="5">
        <f t="shared" si="5"/>
        <v>0</v>
      </c>
      <c r="E76" s="5">
        <f t="shared" si="5"/>
        <v>0</v>
      </c>
      <c r="F76" s="5"/>
      <c r="G76" s="4">
        <f t="shared" si="6"/>
        <v>0</v>
      </c>
    </row>
    <row r="77" spans="1:7" ht="12">
      <c r="A77" s="5" t="s">
        <v>119</v>
      </c>
      <c r="B77" s="5">
        <f t="shared" si="5"/>
        <v>0</v>
      </c>
      <c r="C77" s="5">
        <f t="shared" si="5"/>
        <v>0</v>
      </c>
      <c r="D77" s="5">
        <f t="shared" si="5"/>
        <v>0</v>
      </c>
      <c r="E77" s="5">
        <f t="shared" si="5"/>
        <v>0</v>
      </c>
      <c r="F77" s="5"/>
      <c r="G77" s="4">
        <f t="shared" si="6"/>
        <v>0</v>
      </c>
    </row>
    <row r="78" spans="1:7" ht="12">
      <c r="A78" s="5" t="s">
        <v>140</v>
      </c>
      <c r="B78" s="5">
        <f t="shared" si="5"/>
        <v>0</v>
      </c>
      <c r="C78" s="5">
        <f t="shared" si="5"/>
        <v>0</v>
      </c>
      <c r="D78" s="5">
        <f t="shared" si="5"/>
        <v>0</v>
      </c>
      <c r="E78" s="5">
        <f t="shared" si="5"/>
        <v>0</v>
      </c>
      <c r="F78" s="5"/>
      <c r="G78" s="4">
        <f t="shared" si="6"/>
        <v>0</v>
      </c>
    </row>
    <row r="79" spans="1:7" ht="12">
      <c r="A79" s="5" t="s">
        <v>132</v>
      </c>
      <c r="B79" s="5">
        <f t="shared" si="5"/>
        <v>0</v>
      </c>
      <c r="C79" s="5">
        <f t="shared" si="5"/>
        <v>0</v>
      </c>
      <c r="D79" s="5">
        <f t="shared" si="5"/>
        <v>0</v>
      </c>
      <c r="E79" s="5">
        <f t="shared" si="5"/>
        <v>0</v>
      </c>
      <c r="F79" s="5"/>
      <c r="G79" s="4">
        <f t="shared" si="6"/>
        <v>0</v>
      </c>
    </row>
    <row r="80" spans="1:7" ht="12">
      <c r="A80" s="5" t="s">
        <v>123</v>
      </c>
      <c r="B80" s="5">
        <f t="shared" si="5"/>
        <v>0</v>
      </c>
      <c r="C80" s="5">
        <f t="shared" si="5"/>
        <v>0</v>
      </c>
      <c r="D80" s="5">
        <f t="shared" si="5"/>
        <v>0</v>
      </c>
      <c r="E80" s="5">
        <f t="shared" si="5"/>
        <v>0</v>
      </c>
      <c r="F80" s="5"/>
      <c r="G80" s="4">
        <f t="shared" si="6"/>
        <v>0</v>
      </c>
    </row>
    <row r="81" spans="1:7" ht="12">
      <c r="A81" s="5" t="s">
        <v>141</v>
      </c>
      <c r="B81" s="5">
        <f t="shared" si="5"/>
        <v>0</v>
      </c>
      <c r="C81" s="5">
        <f t="shared" si="5"/>
        <v>0</v>
      </c>
      <c r="D81" s="5">
        <f t="shared" si="5"/>
        <v>0</v>
      </c>
      <c r="E81" s="5">
        <f t="shared" si="5"/>
        <v>0</v>
      </c>
      <c r="F81" s="5"/>
      <c r="G81" s="4">
        <f t="shared" si="6"/>
        <v>0</v>
      </c>
    </row>
    <row r="82" spans="1:7" ht="12">
      <c r="A82" s="5" t="s">
        <v>129</v>
      </c>
      <c r="B82" s="5">
        <f t="shared" si="5"/>
        <v>0</v>
      </c>
      <c r="C82" s="5">
        <f t="shared" si="5"/>
        <v>0</v>
      </c>
      <c r="D82" s="5">
        <f t="shared" si="5"/>
        <v>0</v>
      </c>
      <c r="E82" s="5">
        <f t="shared" si="5"/>
        <v>0</v>
      </c>
      <c r="F82" s="5"/>
      <c r="G82" s="4">
        <f t="shared" si="6"/>
        <v>0</v>
      </c>
    </row>
    <row r="83" spans="1:7" ht="12">
      <c r="A83" s="5" t="s">
        <v>142</v>
      </c>
      <c r="B83" s="5">
        <f t="shared" si="5"/>
        <v>0</v>
      </c>
      <c r="C83" s="5">
        <f t="shared" si="5"/>
        <v>0</v>
      </c>
      <c r="D83" s="5">
        <f t="shared" si="5"/>
        <v>0</v>
      </c>
      <c r="E83" s="5">
        <f t="shared" si="5"/>
        <v>0</v>
      </c>
      <c r="F83" s="5"/>
      <c r="G83" s="4">
        <f t="shared" si="6"/>
        <v>0</v>
      </c>
    </row>
    <row r="84" spans="1:7" ht="12">
      <c r="A84" s="5" t="s">
        <v>143</v>
      </c>
      <c r="B84" s="5">
        <f t="shared" si="5"/>
        <v>0</v>
      </c>
      <c r="C84" s="5">
        <f t="shared" si="5"/>
        <v>0</v>
      </c>
      <c r="D84" s="5">
        <f t="shared" si="5"/>
        <v>0</v>
      </c>
      <c r="E84" s="5">
        <f t="shared" si="5"/>
        <v>0</v>
      </c>
      <c r="F84" s="5"/>
      <c r="G84" s="4">
        <f t="shared" si="6"/>
        <v>0</v>
      </c>
    </row>
    <row r="85" spans="1:7" ht="12">
      <c r="A85" s="5" t="s">
        <v>128</v>
      </c>
      <c r="B85" s="5">
        <f t="shared" si="5"/>
        <v>0</v>
      </c>
      <c r="C85" s="5">
        <f t="shared" si="5"/>
        <v>0</v>
      </c>
      <c r="D85" s="5">
        <f t="shared" si="5"/>
        <v>0</v>
      </c>
      <c r="E85" s="5">
        <f t="shared" si="5"/>
        <v>0</v>
      </c>
      <c r="F85" s="5"/>
      <c r="G85" s="4">
        <f t="shared" si="6"/>
        <v>0</v>
      </c>
    </row>
    <row r="86" spans="1:7" ht="12">
      <c r="A86" s="5" t="s">
        <v>144</v>
      </c>
      <c r="B86" s="5">
        <f aca="true" t="shared" si="7" ref="B86:E87">B43</f>
        <v>0</v>
      </c>
      <c r="C86" s="5">
        <f t="shared" si="7"/>
        <v>0</v>
      </c>
      <c r="D86" s="5">
        <f t="shared" si="7"/>
        <v>0</v>
      </c>
      <c r="E86" s="5">
        <f t="shared" si="7"/>
        <v>0</v>
      </c>
      <c r="F86" s="5"/>
      <c r="G86" s="4">
        <f t="shared" si="6"/>
        <v>0</v>
      </c>
    </row>
    <row r="87" spans="1:7" ht="12">
      <c r="A87" s="5" t="s">
        <v>120</v>
      </c>
      <c r="B87" s="5">
        <f t="shared" si="7"/>
        <v>0</v>
      </c>
      <c r="C87" s="5">
        <f t="shared" si="7"/>
        <v>0</v>
      </c>
      <c r="D87" s="5">
        <f t="shared" si="7"/>
        <v>0</v>
      </c>
      <c r="E87" s="5">
        <f t="shared" si="7"/>
        <v>0</v>
      </c>
      <c r="F87" s="5"/>
      <c r="G87" s="4">
        <f t="shared" si="6"/>
        <v>0</v>
      </c>
    </row>
    <row r="88" spans="1:7" ht="12">
      <c r="A88" s="12" t="s">
        <v>122</v>
      </c>
      <c r="B88" s="10"/>
      <c r="C88" s="10"/>
      <c r="D88" s="10"/>
      <c r="E88" s="10"/>
      <c r="F88" s="10"/>
      <c r="G88" s="15">
        <f>SUM(G49:G87)</f>
        <v>0</v>
      </c>
    </row>
    <row r="91" ht="12">
      <c r="A91" s="7" t="s">
        <v>124</v>
      </c>
    </row>
    <row r="92" ht="12">
      <c r="A92" s="7" t="s">
        <v>125</v>
      </c>
    </row>
    <row r="93" spans="1:7" ht="12">
      <c r="A93" s="7" t="s">
        <v>126</v>
      </c>
      <c r="G93" s="6"/>
    </row>
    <row r="94" spans="1:7" ht="12">
      <c r="A94" s="6" t="s">
        <v>127</v>
      </c>
      <c r="G94" s="11"/>
    </row>
    <row r="95" ht="12">
      <c r="A95" s="6" t="s">
        <v>29</v>
      </c>
    </row>
  </sheetData>
  <sheetProtection/>
  <conditionalFormatting sqref="B6:F44">
    <cfRule type="cellIs" priority="1" dxfId="1" operator="between" stopIfTrue="1">
      <formula>1100</formula>
      <formula>1200</formula>
    </cfRule>
  </conditionalFormatting>
  <conditionalFormatting sqref="G6:G44">
    <cfRule type="cellIs" priority="2" dxfId="2" operator="greaterThan" stopIfTrue="1">
      <formula>5000</formula>
    </cfRule>
  </conditionalFormatting>
  <printOptions/>
  <pageMargins left="0.75" right="0.75" top="1" bottom="1" header="0" footer="0"/>
  <pageSetup horizontalDpi="1200" verticalDpi="12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109</v>
      </c>
      <c r="C1" s="9"/>
      <c r="D1" s="9"/>
      <c r="E1" s="9"/>
    </row>
    <row r="2" spans="1:2" ht="12">
      <c r="A2" s="9"/>
      <c r="B2" s="7" t="s">
        <v>110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pans="1:8" ht="12">
      <c r="A5" s="13"/>
      <c r="B5" s="14"/>
      <c r="C5" s="14"/>
      <c r="D5" s="14"/>
      <c r="E5" s="14"/>
      <c r="F5" s="14"/>
      <c r="G5" s="14"/>
      <c r="H5" s="1"/>
    </row>
    <row r="6" s="1" customFormat="1" ht="12" customHeight="1">
      <c r="A6" s="6" t="s">
        <v>117</v>
      </c>
    </row>
    <row r="7" spans="1:7" ht="12">
      <c r="A7" s="5" t="s">
        <v>134</v>
      </c>
      <c r="B7" s="5">
        <v>1011</v>
      </c>
      <c r="C7" s="5"/>
      <c r="D7" s="5"/>
      <c r="E7" s="5"/>
      <c r="F7" s="5"/>
      <c r="G7" s="4">
        <f aca="true" t="shared" si="0" ref="G7:G12">SUM(B7:F7)</f>
        <v>1011</v>
      </c>
    </row>
    <row r="8" spans="1:7" ht="12">
      <c r="A8" s="5" t="s">
        <v>135</v>
      </c>
      <c r="B8" s="5">
        <v>1100</v>
      </c>
      <c r="C8" s="5">
        <v>1090</v>
      </c>
      <c r="D8" s="5">
        <v>1076</v>
      </c>
      <c r="E8" s="5">
        <v>1066</v>
      </c>
      <c r="F8" s="5">
        <v>1053</v>
      </c>
      <c r="G8" s="4">
        <f t="shared" si="0"/>
        <v>5385</v>
      </c>
    </row>
    <row r="9" spans="1:7" ht="12">
      <c r="A9" s="5" t="s">
        <v>130</v>
      </c>
      <c r="B9" s="5">
        <v>1168</v>
      </c>
      <c r="C9" s="5">
        <v>1129</v>
      </c>
      <c r="D9" s="5">
        <v>1125</v>
      </c>
      <c r="E9" s="5">
        <v>1068</v>
      </c>
      <c r="F9" s="5">
        <v>1067</v>
      </c>
      <c r="G9" s="4">
        <f t="shared" si="0"/>
        <v>5557</v>
      </c>
    </row>
    <row r="10" spans="1:7" ht="12">
      <c r="A10" s="5" t="s">
        <v>131</v>
      </c>
      <c r="B10" s="5">
        <v>1095</v>
      </c>
      <c r="C10" s="5">
        <v>1091</v>
      </c>
      <c r="D10" s="5">
        <v>1091</v>
      </c>
      <c r="E10" s="5">
        <v>1086</v>
      </c>
      <c r="F10" s="5">
        <v>1084</v>
      </c>
      <c r="G10" s="4">
        <f t="shared" si="0"/>
        <v>5447</v>
      </c>
    </row>
    <row r="11" spans="1:7" ht="12">
      <c r="A11" s="5" t="s">
        <v>114</v>
      </c>
      <c r="B11" s="5">
        <v>1056</v>
      </c>
      <c r="C11" s="5">
        <v>1045</v>
      </c>
      <c r="D11" s="5">
        <v>1045</v>
      </c>
      <c r="E11" s="5">
        <v>1037</v>
      </c>
      <c r="F11" s="5">
        <v>1036</v>
      </c>
      <c r="G11" s="4">
        <f>SUM(B11:F11)</f>
        <v>5219</v>
      </c>
    </row>
    <row r="12" spans="1:7" ht="12">
      <c r="A12" s="5" t="s">
        <v>118</v>
      </c>
      <c r="B12" s="5">
        <v>1132</v>
      </c>
      <c r="C12" s="5">
        <v>1108</v>
      </c>
      <c r="D12" s="5">
        <v>1083</v>
      </c>
      <c r="E12" s="5">
        <v>1074</v>
      </c>
      <c r="F12" s="5">
        <v>1056</v>
      </c>
      <c r="G12" s="4">
        <f t="shared" si="0"/>
        <v>5453</v>
      </c>
    </row>
    <row r="13" spans="1:7" ht="12">
      <c r="A13" s="5" t="s">
        <v>119</v>
      </c>
      <c r="B13" s="5">
        <v>1096</v>
      </c>
      <c r="C13" s="5">
        <v>1052</v>
      </c>
      <c r="D13" s="5">
        <v>1015</v>
      </c>
      <c r="E13" s="5">
        <v>981</v>
      </c>
      <c r="F13" s="5">
        <v>931</v>
      </c>
      <c r="G13" s="4">
        <f>SUM(B13:F13)</f>
        <v>5075</v>
      </c>
    </row>
    <row r="14" spans="1:7" ht="12">
      <c r="A14" s="5" t="s">
        <v>73</v>
      </c>
      <c r="B14" s="5">
        <v>1134</v>
      </c>
      <c r="C14" s="5">
        <v>1124</v>
      </c>
      <c r="D14" s="5">
        <v>1086</v>
      </c>
      <c r="E14" s="5">
        <v>1071</v>
      </c>
      <c r="F14" s="5">
        <v>1007</v>
      </c>
      <c r="G14" s="4">
        <f>SUM(B14:F14)</f>
        <v>5422</v>
      </c>
    </row>
    <row r="15" spans="1:7" ht="13.5" customHeight="1">
      <c r="A15" s="12" t="s">
        <v>121</v>
      </c>
      <c r="B15" s="1"/>
      <c r="C15" s="1"/>
      <c r="E15" s="1"/>
      <c r="F15" s="1"/>
      <c r="G15" s="6"/>
    </row>
    <row r="16" spans="1:7" ht="12">
      <c r="A16" s="5" t="s">
        <v>134</v>
      </c>
      <c r="B16" s="5">
        <v>1158</v>
      </c>
      <c r="C16" s="5">
        <v>1093</v>
      </c>
      <c r="D16" s="5">
        <v>1075</v>
      </c>
      <c r="E16" s="5">
        <v>1048</v>
      </c>
      <c r="F16" s="5">
        <v>1004</v>
      </c>
      <c r="G16" s="4">
        <f aca="true" t="shared" si="1" ref="G16:G22">SUM(B16:F16)</f>
        <v>5378</v>
      </c>
    </row>
    <row r="17" spans="1:7" ht="12">
      <c r="A17" s="5" t="s">
        <v>135</v>
      </c>
      <c r="B17" s="5">
        <v>1091</v>
      </c>
      <c r="C17" s="5">
        <v>1073</v>
      </c>
      <c r="D17" s="5">
        <v>1073</v>
      </c>
      <c r="E17" s="5">
        <v>1066</v>
      </c>
      <c r="F17" s="5">
        <v>1042</v>
      </c>
      <c r="G17" s="4">
        <f t="shared" si="1"/>
        <v>5345</v>
      </c>
    </row>
    <row r="18" spans="1:7" ht="12">
      <c r="A18" s="5" t="s">
        <v>130</v>
      </c>
      <c r="B18" s="5">
        <v>1089</v>
      </c>
      <c r="C18" s="5">
        <v>1003</v>
      </c>
      <c r="D18" s="5">
        <v>965</v>
      </c>
      <c r="E18" s="5">
        <v>957</v>
      </c>
      <c r="F18" s="5">
        <v>936</v>
      </c>
      <c r="G18" s="4">
        <f t="shared" si="1"/>
        <v>4950</v>
      </c>
    </row>
    <row r="19" spans="1:7" ht="12">
      <c r="A19" s="5" t="s">
        <v>131</v>
      </c>
      <c r="B19" s="5">
        <v>1050</v>
      </c>
      <c r="C19" s="5">
        <v>1042</v>
      </c>
      <c r="D19" s="5">
        <v>1039</v>
      </c>
      <c r="E19" s="5">
        <v>1021</v>
      </c>
      <c r="F19" s="5">
        <v>1011</v>
      </c>
      <c r="G19" s="4">
        <f>SUM(B19:F19)</f>
        <v>5163</v>
      </c>
    </row>
    <row r="20" spans="1:7" ht="12">
      <c r="A20" s="5" t="s">
        <v>136</v>
      </c>
      <c r="B20" s="5">
        <v>1214</v>
      </c>
      <c r="C20" s="5">
        <v>1166</v>
      </c>
      <c r="D20" s="5">
        <v>1146</v>
      </c>
      <c r="E20" s="5">
        <v>1124</v>
      </c>
      <c r="F20" s="5">
        <v>1101</v>
      </c>
      <c r="G20" s="4">
        <f t="shared" si="1"/>
        <v>5751</v>
      </c>
    </row>
    <row r="21" spans="1:7" ht="12">
      <c r="A21" s="5" t="s">
        <v>119</v>
      </c>
      <c r="B21" s="5">
        <v>1109</v>
      </c>
      <c r="C21" s="5">
        <v>1106</v>
      </c>
      <c r="D21" s="5">
        <v>1047</v>
      </c>
      <c r="E21" s="5">
        <v>1005</v>
      </c>
      <c r="F21" s="5">
        <v>919</v>
      </c>
      <c r="G21" s="4">
        <f t="shared" si="1"/>
        <v>5186</v>
      </c>
    </row>
    <row r="22" spans="1:7" ht="12">
      <c r="A22" s="5" t="s">
        <v>73</v>
      </c>
      <c r="B22" s="5">
        <v>1121</v>
      </c>
      <c r="C22" s="5">
        <v>1043</v>
      </c>
      <c r="D22" s="5">
        <v>1013</v>
      </c>
      <c r="E22" s="5">
        <v>957</v>
      </c>
      <c r="F22" s="5">
        <v>952</v>
      </c>
      <c r="G22" s="4">
        <f t="shared" si="1"/>
        <v>5086</v>
      </c>
    </row>
    <row r="23" spans="1:7" ht="12">
      <c r="A23" s="5" t="s">
        <v>64</v>
      </c>
      <c r="B23" s="5">
        <v>1005</v>
      </c>
      <c r="C23" s="5"/>
      <c r="D23" s="5"/>
      <c r="E23" s="5"/>
      <c r="F23" s="5"/>
      <c r="G23" s="4">
        <f>SUM(B23:F23)</f>
        <v>1005</v>
      </c>
    </row>
    <row r="24" spans="1:7" s="1" customFormat="1" ht="12">
      <c r="A24" s="44" t="s">
        <v>122</v>
      </c>
      <c r="B24" s="45"/>
      <c r="C24" s="45"/>
      <c r="D24" s="45"/>
      <c r="E24" s="45"/>
      <c r="F24" s="45"/>
      <c r="G24" s="46">
        <f>SUM(G7:G23)</f>
        <v>76433</v>
      </c>
    </row>
    <row r="25" s="1" customFormat="1" ht="12">
      <c r="G25" s="6"/>
    </row>
    <row r="26" spans="1:7" s="1" customFormat="1" ht="12">
      <c r="A26" s="33" t="s">
        <v>145</v>
      </c>
      <c r="B26" s="34"/>
      <c r="C26" s="34"/>
      <c r="D26" s="34"/>
      <c r="E26" s="34"/>
      <c r="F26" s="34"/>
      <c r="G26" s="35"/>
    </row>
    <row r="27" s="1" customFormat="1" ht="12">
      <c r="A27" s="6" t="s">
        <v>117</v>
      </c>
    </row>
    <row r="28" spans="1:7" ht="12">
      <c r="A28" s="5" t="s">
        <v>135</v>
      </c>
      <c r="B28" s="5">
        <v>1100</v>
      </c>
      <c r="C28" s="5">
        <v>1090</v>
      </c>
      <c r="D28" s="5">
        <v>1076</v>
      </c>
      <c r="E28" s="5">
        <v>1066</v>
      </c>
      <c r="F28" s="5"/>
      <c r="G28" s="4">
        <f aca="true" t="shared" si="2" ref="G28:G33">SUM(B28:F28)</f>
        <v>4332</v>
      </c>
    </row>
    <row r="29" spans="1:7" ht="12">
      <c r="A29" s="5" t="s">
        <v>130</v>
      </c>
      <c r="B29" s="5">
        <v>1168</v>
      </c>
      <c r="C29" s="5">
        <v>1129</v>
      </c>
      <c r="D29" s="5">
        <v>1125</v>
      </c>
      <c r="E29" s="5">
        <v>1068</v>
      </c>
      <c r="F29" s="5"/>
      <c r="G29" s="4">
        <f t="shared" si="2"/>
        <v>4490</v>
      </c>
    </row>
    <row r="30" spans="1:7" ht="12">
      <c r="A30" s="5" t="s">
        <v>131</v>
      </c>
      <c r="B30" s="5">
        <v>1095</v>
      </c>
      <c r="C30" s="5">
        <v>1091</v>
      </c>
      <c r="D30" s="5">
        <v>1091</v>
      </c>
      <c r="E30" s="5">
        <v>1086</v>
      </c>
      <c r="F30" s="5"/>
      <c r="G30" s="4">
        <f t="shared" si="2"/>
        <v>4363</v>
      </c>
    </row>
    <row r="31" spans="1:7" ht="12">
      <c r="A31" s="5" t="s">
        <v>118</v>
      </c>
      <c r="B31" s="5">
        <v>1132</v>
      </c>
      <c r="C31" s="5">
        <v>1108</v>
      </c>
      <c r="D31" s="5">
        <v>1083</v>
      </c>
      <c r="E31" s="5">
        <v>1074</v>
      </c>
      <c r="F31" s="5"/>
      <c r="G31" s="4">
        <f t="shared" si="2"/>
        <v>4397</v>
      </c>
    </row>
    <row r="32" spans="1:7" ht="12">
      <c r="A32" s="5" t="s">
        <v>119</v>
      </c>
      <c r="B32" s="5">
        <v>1096</v>
      </c>
      <c r="C32" s="5"/>
      <c r="D32" s="5"/>
      <c r="E32" s="5"/>
      <c r="F32" s="5"/>
      <c r="G32" s="4">
        <f t="shared" si="2"/>
        <v>1096</v>
      </c>
    </row>
    <row r="33" spans="1:7" ht="12">
      <c r="A33" s="5" t="s">
        <v>73</v>
      </c>
      <c r="B33" s="5">
        <v>1134</v>
      </c>
      <c r="C33" s="5">
        <v>1124</v>
      </c>
      <c r="D33" s="5">
        <v>1086</v>
      </c>
      <c r="E33" s="5">
        <v>1071</v>
      </c>
      <c r="F33" s="5"/>
      <c r="G33" s="4">
        <f t="shared" si="2"/>
        <v>4415</v>
      </c>
    </row>
    <row r="34" spans="1:7" ht="12">
      <c r="A34" s="12" t="s">
        <v>121</v>
      </c>
      <c r="B34" s="1"/>
      <c r="C34" s="1"/>
      <c r="E34" s="1"/>
      <c r="F34" s="1"/>
      <c r="G34" s="6"/>
    </row>
    <row r="35" spans="1:7" ht="12">
      <c r="A35" s="5" t="s">
        <v>134</v>
      </c>
      <c r="B35" s="5">
        <v>1158</v>
      </c>
      <c r="C35" s="5">
        <v>1093</v>
      </c>
      <c r="D35" s="5">
        <v>1075</v>
      </c>
      <c r="E35" s="5"/>
      <c r="F35" s="5"/>
      <c r="G35" s="4">
        <f aca="true" t="shared" si="3" ref="G35:G40">SUM(B35:F35)</f>
        <v>3326</v>
      </c>
    </row>
    <row r="36" spans="1:7" ht="12">
      <c r="A36" s="5" t="s">
        <v>135</v>
      </c>
      <c r="B36" s="5">
        <v>1091</v>
      </c>
      <c r="C36" s="5">
        <v>1073</v>
      </c>
      <c r="D36" s="5">
        <v>1073</v>
      </c>
      <c r="E36" s="5">
        <v>1066</v>
      </c>
      <c r="F36" s="5"/>
      <c r="G36" s="4">
        <f t="shared" si="3"/>
        <v>4303</v>
      </c>
    </row>
    <row r="37" spans="1:7" ht="12">
      <c r="A37" s="5" t="s">
        <v>130</v>
      </c>
      <c r="B37" s="5">
        <v>1089</v>
      </c>
      <c r="C37" s="5"/>
      <c r="D37" s="5"/>
      <c r="E37" s="5"/>
      <c r="F37" s="5"/>
      <c r="G37" s="4">
        <f t="shared" si="3"/>
        <v>1089</v>
      </c>
    </row>
    <row r="38" spans="1:7" ht="12">
      <c r="A38" s="5" t="s">
        <v>136</v>
      </c>
      <c r="B38" s="5">
        <v>1214</v>
      </c>
      <c r="C38" s="5">
        <v>1166</v>
      </c>
      <c r="D38" s="5">
        <v>1146</v>
      </c>
      <c r="E38" s="5">
        <v>1124</v>
      </c>
      <c r="F38" s="5"/>
      <c r="G38" s="4">
        <f t="shared" si="3"/>
        <v>4650</v>
      </c>
    </row>
    <row r="39" spans="1:7" ht="12">
      <c r="A39" s="5" t="s">
        <v>119</v>
      </c>
      <c r="B39" s="5">
        <v>1109</v>
      </c>
      <c r="C39" s="5">
        <v>1106</v>
      </c>
      <c r="D39" s="5"/>
      <c r="E39" s="5"/>
      <c r="F39" s="5"/>
      <c r="G39" s="4">
        <f t="shared" si="3"/>
        <v>2215</v>
      </c>
    </row>
    <row r="40" spans="1:7" ht="12">
      <c r="A40" s="5" t="s">
        <v>73</v>
      </c>
      <c r="B40" s="5">
        <v>1121</v>
      </c>
      <c r="C40" s="5"/>
      <c r="D40" s="5"/>
      <c r="E40" s="5"/>
      <c r="F40" s="5"/>
      <c r="G40" s="4">
        <f t="shared" si="3"/>
        <v>1121</v>
      </c>
    </row>
    <row r="41" spans="1:7" ht="12">
      <c r="A41" s="44" t="s">
        <v>122</v>
      </c>
      <c r="B41" s="45"/>
      <c r="C41" s="45"/>
      <c r="D41" s="45"/>
      <c r="E41" s="45"/>
      <c r="F41" s="45"/>
      <c r="G41" s="46">
        <f>SUM(G28:G40)</f>
        <v>39797</v>
      </c>
    </row>
    <row r="42" spans="1:7" ht="12.75" thickBot="1">
      <c r="A42" s="6"/>
      <c r="B42" s="1"/>
      <c r="C42" s="1"/>
      <c r="D42" s="1"/>
      <c r="E42" s="1"/>
      <c r="F42" s="1"/>
      <c r="G42" s="6"/>
    </row>
    <row r="43" spans="1:7" ht="12">
      <c r="A43" s="25" t="s">
        <v>124</v>
      </c>
      <c r="B43" s="26"/>
      <c r="C43" s="26"/>
      <c r="D43" s="26"/>
      <c r="E43" s="26"/>
      <c r="F43" s="26"/>
      <c r="G43" s="27">
        <v>17</v>
      </c>
    </row>
    <row r="44" spans="1:7" ht="12">
      <c r="A44" s="28" t="s">
        <v>125</v>
      </c>
      <c r="B44" s="24"/>
      <c r="C44" s="24"/>
      <c r="D44" s="24"/>
      <c r="E44" s="24"/>
      <c r="F44" s="24"/>
      <c r="G44" s="29">
        <v>1214</v>
      </c>
    </row>
    <row r="45" spans="1:7" ht="12">
      <c r="A45" s="28" t="s">
        <v>126</v>
      </c>
      <c r="B45" s="24"/>
      <c r="C45" s="24"/>
      <c r="D45" s="24"/>
      <c r="E45" s="24"/>
      <c r="F45" s="24"/>
      <c r="G45" s="29">
        <v>1066</v>
      </c>
    </row>
    <row r="46" spans="1:7" ht="12.75" thickBot="1">
      <c r="A46" s="30" t="s">
        <v>127</v>
      </c>
      <c r="B46" s="31"/>
      <c r="C46" s="31"/>
      <c r="D46" s="31"/>
      <c r="E46" s="31"/>
      <c r="F46" s="31"/>
      <c r="G46" s="32">
        <f>G41/36</f>
        <v>1105.4722222222222</v>
      </c>
    </row>
    <row r="47" spans="1:7" ht="12.75" thickBot="1">
      <c r="A47" s="40" t="s">
        <v>29</v>
      </c>
      <c r="B47" s="41"/>
      <c r="C47" s="41"/>
      <c r="D47" s="41"/>
      <c r="E47" s="41"/>
      <c r="F47" s="41"/>
      <c r="G47" s="42">
        <v>13</v>
      </c>
    </row>
  </sheetData>
  <sheetProtection/>
  <conditionalFormatting sqref="G7:G23 G28:G40">
    <cfRule type="cellIs" priority="1" dxfId="1" operator="greaterThan" stopIfTrue="1">
      <formula>5000</formula>
    </cfRule>
  </conditionalFormatting>
  <conditionalFormatting sqref="B7:F43">
    <cfRule type="cellIs" priority="2" dxfId="0" operator="between" stopIfTrue="1">
      <formula>1100</formula>
      <formula>1200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1200" verticalDpi="1200" orientation="portrait" paperSize="9" scale="11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111</v>
      </c>
      <c r="C1" s="9"/>
      <c r="D1" s="9"/>
      <c r="E1" s="9"/>
    </row>
    <row r="2" spans="1:2" ht="12">
      <c r="A2" s="9"/>
      <c r="B2" s="7" t="s">
        <v>112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pans="1:8" ht="12">
      <c r="A5" s="13"/>
      <c r="B5" s="14"/>
      <c r="C5" s="14"/>
      <c r="D5" s="14"/>
      <c r="E5" s="14"/>
      <c r="F5" s="14"/>
      <c r="G5" s="14"/>
      <c r="H5" s="1"/>
    </row>
    <row r="6" spans="1:7" s="1" customFormat="1" ht="12" customHeight="1">
      <c r="A6" s="12" t="s">
        <v>117</v>
      </c>
      <c r="B6" s="10"/>
      <c r="C6" s="10"/>
      <c r="D6" s="10"/>
      <c r="E6" s="10"/>
      <c r="F6" s="10"/>
      <c r="G6" s="23"/>
    </row>
    <row r="7" spans="1:7" ht="12">
      <c r="A7" s="5" t="s">
        <v>133</v>
      </c>
      <c r="B7" s="3">
        <v>925</v>
      </c>
      <c r="C7" s="5">
        <v>861</v>
      </c>
      <c r="D7" s="5">
        <v>769</v>
      </c>
      <c r="E7" s="5">
        <v>601</v>
      </c>
      <c r="F7" s="5">
        <v>584</v>
      </c>
      <c r="G7" s="4">
        <f aca="true" t="shared" si="0" ref="G7:G16">SUM(B7:F7)</f>
        <v>3740</v>
      </c>
    </row>
    <row r="8" spans="1:7" ht="12">
      <c r="A8" s="5" t="s">
        <v>86</v>
      </c>
      <c r="B8" s="5">
        <v>623</v>
      </c>
      <c r="C8" s="5">
        <v>577</v>
      </c>
      <c r="D8" s="5">
        <v>548</v>
      </c>
      <c r="E8" s="5">
        <v>476</v>
      </c>
      <c r="F8" s="5">
        <v>464</v>
      </c>
      <c r="G8" s="4">
        <f t="shared" si="0"/>
        <v>2688</v>
      </c>
    </row>
    <row r="9" spans="1:7" ht="12">
      <c r="A9" s="5" t="s">
        <v>135</v>
      </c>
      <c r="B9" s="5">
        <v>842</v>
      </c>
      <c r="C9" s="5">
        <v>832</v>
      </c>
      <c r="D9" s="5">
        <v>813</v>
      </c>
      <c r="E9" s="5">
        <v>798</v>
      </c>
      <c r="F9" s="5">
        <v>752</v>
      </c>
      <c r="G9" s="4">
        <f t="shared" si="0"/>
        <v>4037</v>
      </c>
    </row>
    <row r="10" spans="1:7" ht="12">
      <c r="A10" s="5" t="s">
        <v>65</v>
      </c>
      <c r="B10" s="5">
        <v>596</v>
      </c>
      <c r="C10" s="5">
        <v>578</v>
      </c>
      <c r="D10" s="5">
        <v>414</v>
      </c>
      <c r="E10" s="5">
        <v>402</v>
      </c>
      <c r="F10" s="5">
        <v>398</v>
      </c>
      <c r="G10" s="4">
        <f t="shared" si="0"/>
        <v>2388</v>
      </c>
    </row>
    <row r="11" spans="1:7" ht="12">
      <c r="A11" s="5" t="s">
        <v>131</v>
      </c>
      <c r="B11" s="5">
        <v>756</v>
      </c>
      <c r="C11" s="5">
        <v>715</v>
      </c>
      <c r="D11" s="5">
        <v>689</v>
      </c>
      <c r="E11" s="5">
        <v>684</v>
      </c>
      <c r="F11" s="5">
        <v>660</v>
      </c>
      <c r="G11" s="4">
        <f t="shared" si="0"/>
        <v>3504</v>
      </c>
    </row>
    <row r="12" spans="1:7" ht="12">
      <c r="A12" s="5" t="s">
        <v>0</v>
      </c>
      <c r="B12" s="5">
        <v>836</v>
      </c>
      <c r="C12" s="5">
        <v>689</v>
      </c>
      <c r="D12" s="5">
        <v>634</v>
      </c>
      <c r="E12" s="5">
        <v>619</v>
      </c>
      <c r="F12" s="5">
        <v>563</v>
      </c>
      <c r="G12" s="4">
        <f t="shared" si="0"/>
        <v>3341</v>
      </c>
    </row>
    <row r="13" spans="1:7" ht="12">
      <c r="A13" s="5" t="s">
        <v>1</v>
      </c>
      <c r="B13" s="5">
        <v>856</v>
      </c>
      <c r="C13" s="5">
        <v>770</v>
      </c>
      <c r="D13" s="5">
        <v>753</v>
      </c>
      <c r="E13" s="5">
        <v>712</v>
      </c>
      <c r="F13" s="5"/>
      <c r="G13" s="4">
        <f t="shared" si="0"/>
        <v>3091</v>
      </c>
    </row>
    <row r="14" spans="1:7" ht="12">
      <c r="A14" s="5" t="s">
        <v>2</v>
      </c>
      <c r="B14" s="5">
        <v>782</v>
      </c>
      <c r="C14" s="5"/>
      <c r="D14" s="5"/>
      <c r="E14" s="5"/>
      <c r="F14" s="5"/>
      <c r="G14" s="4">
        <f t="shared" si="0"/>
        <v>782</v>
      </c>
    </row>
    <row r="15" spans="1:7" ht="12">
      <c r="A15" s="5" t="s">
        <v>141</v>
      </c>
      <c r="B15" s="5">
        <v>856</v>
      </c>
      <c r="C15" s="5"/>
      <c r="D15" s="5"/>
      <c r="E15" s="5"/>
      <c r="F15" s="5"/>
      <c r="G15" s="4">
        <f t="shared" si="0"/>
        <v>856</v>
      </c>
    </row>
    <row r="16" spans="1:7" ht="12">
      <c r="A16" s="5" t="s">
        <v>143</v>
      </c>
      <c r="B16" s="5">
        <v>789</v>
      </c>
      <c r="C16" s="61">
        <v>658</v>
      </c>
      <c r="D16" s="5">
        <v>566</v>
      </c>
      <c r="E16" s="5">
        <v>564</v>
      </c>
      <c r="F16" s="61">
        <v>540</v>
      </c>
      <c r="G16" s="4">
        <f t="shared" si="0"/>
        <v>3117</v>
      </c>
    </row>
    <row r="17" spans="1:7" ht="13.5" customHeight="1">
      <c r="A17" s="12" t="s">
        <v>121</v>
      </c>
      <c r="B17" s="1"/>
      <c r="C17" s="1"/>
      <c r="E17" s="1"/>
      <c r="F17" s="1"/>
      <c r="G17" s="6"/>
    </row>
    <row r="18" spans="1:7" ht="12">
      <c r="A18" s="5" t="s">
        <v>133</v>
      </c>
      <c r="B18" s="5">
        <v>822</v>
      </c>
      <c r="C18" s="5">
        <v>787</v>
      </c>
      <c r="D18" s="5">
        <v>718</v>
      </c>
      <c r="E18" s="5">
        <v>645</v>
      </c>
      <c r="F18" s="5">
        <v>617</v>
      </c>
      <c r="G18" s="4">
        <f aca="true" t="shared" si="1" ref="G18:G23">SUM(B18:F18)</f>
        <v>3589</v>
      </c>
    </row>
    <row r="19" spans="1:7" ht="12">
      <c r="A19" s="5" t="s">
        <v>86</v>
      </c>
      <c r="B19" s="5">
        <v>826</v>
      </c>
      <c r="C19" s="5">
        <v>818</v>
      </c>
      <c r="D19" s="5">
        <v>794</v>
      </c>
      <c r="E19" s="5">
        <v>788</v>
      </c>
      <c r="F19" s="5">
        <v>773</v>
      </c>
      <c r="G19" s="4">
        <f t="shared" si="1"/>
        <v>3999</v>
      </c>
    </row>
    <row r="20" spans="1:7" ht="12">
      <c r="A20" s="5" t="s">
        <v>135</v>
      </c>
      <c r="B20" s="5">
        <v>919</v>
      </c>
      <c r="C20" s="5">
        <v>905</v>
      </c>
      <c r="D20" s="5">
        <v>857</v>
      </c>
      <c r="E20" s="5">
        <v>775</v>
      </c>
      <c r="F20" s="5"/>
      <c r="G20" s="4">
        <f t="shared" si="1"/>
        <v>3456</v>
      </c>
    </row>
    <row r="21" spans="1:7" ht="12">
      <c r="A21" s="5" t="s">
        <v>88</v>
      </c>
      <c r="B21" s="5">
        <v>547</v>
      </c>
      <c r="C21" s="5">
        <v>479</v>
      </c>
      <c r="D21" s="5">
        <v>440</v>
      </c>
      <c r="E21" s="5">
        <v>424</v>
      </c>
      <c r="F21" s="5">
        <v>354</v>
      </c>
      <c r="G21" s="4">
        <f>SUM(B21:F21)</f>
        <v>2244</v>
      </c>
    </row>
    <row r="22" spans="1:7" ht="12">
      <c r="A22" s="5" t="s">
        <v>131</v>
      </c>
      <c r="B22" s="5">
        <v>938</v>
      </c>
      <c r="C22" s="5">
        <v>706</v>
      </c>
      <c r="D22" s="5">
        <v>693</v>
      </c>
      <c r="E22" s="5">
        <v>666</v>
      </c>
      <c r="F22" s="5">
        <v>648</v>
      </c>
      <c r="G22" s="4">
        <f>SUM(B22:F22)</f>
        <v>3651</v>
      </c>
    </row>
    <row r="23" spans="1:7" ht="12">
      <c r="A23" s="5" t="s">
        <v>123</v>
      </c>
      <c r="B23" s="5">
        <v>738</v>
      </c>
      <c r="C23" s="5">
        <v>692</v>
      </c>
      <c r="D23" s="5">
        <v>665</v>
      </c>
      <c r="E23" s="5">
        <v>653</v>
      </c>
      <c r="F23" s="5">
        <v>638</v>
      </c>
      <c r="G23" s="4">
        <f t="shared" si="1"/>
        <v>3386</v>
      </c>
    </row>
    <row r="24" spans="1:7" s="1" customFormat="1" ht="12">
      <c r="A24" s="44" t="s">
        <v>122</v>
      </c>
      <c r="B24" s="45"/>
      <c r="C24" s="45"/>
      <c r="D24" s="45"/>
      <c r="E24" s="45"/>
      <c r="F24" s="45"/>
      <c r="G24" s="46">
        <f>SUM(G7:G23)</f>
        <v>47869</v>
      </c>
    </row>
    <row r="25" s="1" customFormat="1" ht="12">
      <c r="G25" s="6"/>
    </row>
    <row r="26" spans="1:7" s="1" customFormat="1" ht="12">
      <c r="A26" s="33" t="s">
        <v>145</v>
      </c>
      <c r="B26" s="34"/>
      <c r="C26" s="34"/>
      <c r="D26" s="34"/>
      <c r="E26" s="34"/>
      <c r="F26" s="34"/>
      <c r="G26" s="35"/>
    </row>
    <row r="27" spans="1:7" s="1" customFormat="1" ht="12">
      <c r="A27" s="13"/>
      <c r="B27" s="14"/>
      <c r="C27" s="14"/>
      <c r="D27" s="14"/>
      <c r="E27" s="14"/>
      <c r="F27" s="14"/>
      <c r="G27" s="14"/>
    </row>
    <row r="28" spans="1:7" s="1" customFormat="1" ht="12">
      <c r="A28" s="12" t="s">
        <v>117</v>
      </c>
      <c r="B28" s="10"/>
      <c r="C28" s="10"/>
      <c r="D28" s="10"/>
      <c r="E28" s="10"/>
      <c r="F28" s="10"/>
      <c r="G28" s="23"/>
    </row>
    <row r="29" spans="1:7" ht="12">
      <c r="A29" s="5" t="s">
        <v>133</v>
      </c>
      <c r="B29" s="3">
        <v>925</v>
      </c>
      <c r="C29" s="5">
        <v>861</v>
      </c>
      <c r="D29" s="5">
        <v>769</v>
      </c>
      <c r="E29" s="5"/>
      <c r="F29" s="5"/>
      <c r="G29" s="4">
        <f aca="true" t="shared" si="2" ref="G29:G35">SUM(B29:F29)</f>
        <v>2555</v>
      </c>
    </row>
    <row r="30" spans="1:7" ht="12">
      <c r="A30" s="5" t="s">
        <v>135</v>
      </c>
      <c r="B30" s="5">
        <v>842</v>
      </c>
      <c r="C30" s="5">
        <v>832</v>
      </c>
      <c r="D30" s="5">
        <v>813</v>
      </c>
      <c r="E30" s="5">
        <v>798</v>
      </c>
      <c r="F30" s="5"/>
      <c r="G30" s="4">
        <f t="shared" si="2"/>
        <v>3285</v>
      </c>
    </row>
    <row r="31" spans="1:7" ht="12">
      <c r="A31" s="5" t="s">
        <v>131</v>
      </c>
      <c r="B31" s="5">
        <v>756</v>
      </c>
      <c r="C31" s="5">
        <v>715</v>
      </c>
      <c r="D31" s="5">
        <v>689</v>
      </c>
      <c r="E31" s="5">
        <v>684</v>
      </c>
      <c r="F31" s="5"/>
      <c r="G31" s="4">
        <f t="shared" si="2"/>
        <v>2844</v>
      </c>
    </row>
    <row r="32" spans="1:7" ht="12">
      <c r="A32" s="5" t="s">
        <v>0</v>
      </c>
      <c r="B32" s="5">
        <v>836</v>
      </c>
      <c r="C32" s="5">
        <v>689</v>
      </c>
      <c r="D32" s="5"/>
      <c r="E32" s="5"/>
      <c r="F32" s="5"/>
      <c r="G32" s="4">
        <f t="shared" si="2"/>
        <v>1525</v>
      </c>
    </row>
    <row r="33" spans="1:7" ht="12">
      <c r="A33" s="5" t="s">
        <v>1</v>
      </c>
      <c r="B33" s="5">
        <v>856</v>
      </c>
      <c r="C33" s="5">
        <v>770</v>
      </c>
      <c r="D33" s="5">
        <v>753</v>
      </c>
      <c r="E33" s="5">
        <v>712</v>
      </c>
      <c r="F33" s="5"/>
      <c r="G33" s="4">
        <f t="shared" si="2"/>
        <v>3091</v>
      </c>
    </row>
    <row r="34" spans="1:7" ht="12">
      <c r="A34" s="5" t="s">
        <v>2</v>
      </c>
      <c r="B34" s="5">
        <v>782</v>
      </c>
      <c r="C34" s="5"/>
      <c r="D34" s="5"/>
      <c r="E34" s="5"/>
      <c r="F34" s="5"/>
      <c r="G34" s="4">
        <f t="shared" si="2"/>
        <v>782</v>
      </c>
    </row>
    <row r="35" spans="1:7" ht="12">
      <c r="A35" s="5" t="s">
        <v>141</v>
      </c>
      <c r="B35" s="5">
        <v>856</v>
      </c>
      <c r="C35" s="5"/>
      <c r="D35" s="5"/>
      <c r="E35" s="5"/>
      <c r="F35" s="5"/>
      <c r="G35" s="4">
        <f t="shared" si="2"/>
        <v>856</v>
      </c>
    </row>
    <row r="36" spans="1:7" ht="12">
      <c r="A36" s="5" t="s">
        <v>143</v>
      </c>
      <c r="B36" s="5">
        <v>789</v>
      </c>
      <c r="C36" s="61">
        <v>658</v>
      </c>
      <c r="D36" s="5"/>
      <c r="E36" s="5"/>
      <c r="F36" s="61"/>
      <c r="G36" s="4">
        <f>SUM(B36:F36)</f>
        <v>1447</v>
      </c>
    </row>
    <row r="37" spans="1:7" ht="12">
      <c r="A37" s="12" t="s">
        <v>121</v>
      </c>
      <c r="B37" s="1"/>
      <c r="C37" s="1"/>
      <c r="E37" s="1"/>
      <c r="F37" s="1"/>
      <c r="G37" s="6"/>
    </row>
    <row r="38" spans="1:7" ht="12">
      <c r="A38" s="5" t="s">
        <v>133</v>
      </c>
      <c r="B38" s="5">
        <v>822</v>
      </c>
      <c r="C38" s="5">
        <v>787</v>
      </c>
      <c r="D38" s="5">
        <v>718</v>
      </c>
      <c r="E38" s="5"/>
      <c r="F38" s="5"/>
      <c r="G38" s="4">
        <f>SUM(B38:F38)</f>
        <v>2327</v>
      </c>
    </row>
    <row r="39" spans="1:7" ht="12">
      <c r="A39" s="5" t="s">
        <v>86</v>
      </c>
      <c r="B39" s="5">
        <v>826</v>
      </c>
      <c r="C39" s="5">
        <v>818</v>
      </c>
      <c r="D39" s="5">
        <v>794</v>
      </c>
      <c r="E39" s="5">
        <v>788</v>
      </c>
      <c r="F39" s="5"/>
      <c r="G39" s="4">
        <f>SUM(B39:F39)</f>
        <v>3226</v>
      </c>
    </row>
    <row r="40" spans="1:7" ht="12">
      <c r="A40" s="5" t="s">
        <v>135</v>
      </c>
      <c r="B40" s="5">
        <v>919</v>
      </c>
      <c r="C40" s="5">
        <v>905</v>
      </c>
      <c r="D40" s="5">
        <v>857</v>
      </c>
      <c r="E40" s="5">
        <v>775</v>
      </c>
      <c r="F40" s="5"/>
      <c r="G40" s="4">
        <f>SUM(B40:F40)</f>
        <v>3456</v>
      </c>
    </row>
    <row r="41" spans="1:7" ht="12">
      <c r="A41" s="5" t="s">
        <v>131</v>
      </c>
      <c r="B41" s="5">
        <v>938</v>
      </c>
      <c r="C41" s="5">
        <v>706</v>
      </c>
      <c r="D41" s="5">
        <v>693</v>
      </c>
      <c r="E41" s="5">
        <v>666</v>
      </c>
      <c r="F41" s="5"/>
      <c r="G41" s="4">
        <f>SUM(B41:F41)</f>
        <v>3003</v>
      </c>
    </row>
    <row r="42" spans="1:7" ht="12">
      <c r="A42" s="5" t="s">
        <v>123</v>
      </c>
      <c r="B42" s="5">
        <v>738</v>
      </c>
      <c r="C42" s="5">
        <v>692</v>
      </c>
      <c r="D42" s="5">
        <v>665</v>
      </c>
      <c r="E42" s="5"/>
      <c r="F42" s="5"/>
      <c r="G42" s="4">
        <f>SUM(B42:F42)</f>
        <v>2095</v>
      </c>
    </row>
    <row r="43" spans="1:7" ht="12">
      <c r="A43" s="44" t="s">
        <v>122</v>
      </c>
      <c r="B43" s="45"/>
      <c r="C43" s="45"/>
      <c r="D43" s="45"/>
      <c r="E43" s="45"/>
      <c r="F43" s="45"/>
      <c r="G43" s="46">
        <f>SUM(G29:G42)</f>
        <v>30492</v>
      </c>
    </row>
    <row r="44" spans="1:7" ht="12.75" thickBot="1">
      <c r="A44" s="62"/>
      <c r="B44" s="63"/>
      <c r="C44" s="63"/>
      <c r="D44" s="63"/>
      <c r="E44" s="63"/>
      <c r="F44" s="63"/>
      <c r="G44" s="64"/>
    </row>
    <row r="45" spans="1:7" ht="12">
      <c r="A45" s="25" t="s">
        <v>124</v>
      </c>
      <c r="B45" s="26"/>
      <c r="C45" s="26"/>
      <c r="D45" s="26"/>
      <c r="E45" s="26"/>
      <c r="F45" s="26"/>
      <c r="G45" s="27">
        <v>0</v>
      </c>
    </row>
    <row r="46" spans="1:7" ht="12">
      <c r="A46" s="28" t="s">
        <v>125</v>
      </c>
      <c r="B46" s="24"/>
      <c r="C46" s="24"/>
      <c r="D46" s="24"/>
      <c r="E46" s="24"/>
      <c r="F46" s="24"/>
      <c r="G46" s="29">
        <v>938</v>
      </c>
    </row>
    <row r="47" spans="1:7" ht="12">
      <c r="A47" s="28" t="s">
        <v>126</v>
      </c>
      <c r="B47" s="24"/>
      <c r="C47" s="24"/>
      <c r="D47" s="24"/>
      <c r="E47" s="24"/>
      <c r="F47" s="24"/>
      <c r="G47" s="29">
        <v>658</v>
      </c>
    </row>
    <row r="48" spans="1:7" ht="12.75" thickBot="1">
      <c r="A48" s="30" t="s">
        <v>127</v>
      </c>
      <c r="B48" s="31"/>
      <c r="C48" s="31"/>
      <c r="D48" s="31"/>
      <c r="E48" s="31"/>
      <c r="F48" s="31"/>
      <c r="G48" s="32">
        <f>G43/36</f>
        <v>847</v>
      </c>
    </row>
    <row r="49" spans="1:7" ht="12.75" thickBot="1">
      <c r="A49" s="40" t="s">
        <v>29</v>
      </c>
      <c r="B49" s="41"/>
      <c r="C49" s="41"/>
      <c r="D49" s="41"/>
      <c r="E49" s="41"/>
      <c r="F49" s="41"/>
      <c r="G49" s="42">
        <v>0</v>
      </c>
    </row>
  </sheetData>
  <conditionalFormatting sqref="C37:D42 F37:F42 D36 F7:F15 C17:D23 F17:F23 D16 B7:B23 C7:D15 E7:E23 F29:F35 B29:B42 C29:D35 E29:E42">
    <cfRule type="cellIs" priority="1" dxfId="0" operator="between" stopIfTrue="1">
      <formula>1100</formula>
      <formula>1200</formula>
    </cfRule>
  </conditionalFormatting>
  <conditionalFormatting sqref="G7:G23 G29:G42">
    <cfRule type="cellIs" priority="2" dxfId="1" operator="greaterThan" stopIfTrue="1">
      <formula>5000</formula>
    </cfRule>
  </conditionalFormatting>
  <printOptions/>
  <pageMargins left="1.16" right="0.75" top="1" bottom="1" header="0" footer="0"/>
  <pageSetup horizontalDpi="1200" verticalDpi="12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H10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16" t="s">
        <v>25</v>
      </c>
      <c r="C1" s="9"/>
      <c r="D1" s="9"/>
      <c r="E1" s="9"/>
    </row>
    <row r="2" spans="1:2" ht="12">
      <c r="A2" s="9" t="s">
        <v>138</v>
      </c>
      <c r="B2" s="7" t="s">
        <v>10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>
      <c r="A5" s="6" t="s">
        <v>117</v>
      </c>
    </row>
    <row r="6" spans="1:7" ht="12">
      <c r="A6" s="5" t="s">
        <v>26</v>
      </c>
      <c r="B6" s="5">
        <v>1076</v>
      </c>
      <c r="C6" s="5">
        <v>1031</v>
      </c>
      <c r="D6" s="5">
        <v>845</v>
      </c>
      <c r="E6" s="5">
        <v>831</v>
      </c>
      <c r="F6" s="5">
        <v>746</v>
      </c>
      <c r="G6" s="4">
        <f>SUM(B6:F6)</f>
        <v>4529</v>
      </c>
    </row>
    <row r="7" spans="1:7" ht="13.5" customHeight="1">
      <c r="A7" s="12" t="s">
        <v>121</v>
      </c>
      <c r="B7" s="1"/>
      <c r="C7" s="1"/>
      <c r="E7" s="1"/>
      <c r="F7" s="1"/>
      <c r="G7" s="6"/>
    </row>
    <row r="8" spans="1:7" ht="12">
      <c r="A8" s="5" t="s">
        <v>27</v>
      </c>
      <c r="B8" s="5">
        <v>1054</v>
      </c>
      <c r="C8" s="5">
        <v>1037</v>
      </c>
      <c r="D8" s="5">
        <v>998</v>
      </c>
      <c r="E8" s="5">
        <v>988</v>
      </c>
      <c r="F8" s="5">
        <v>971</v>
      </c>
      <c r="G8" s="4">
        <f>SUM(B8:F8)</f>
        <v>5048</v>
      </c>
    </row>
    <row r="9" spans="1:7" s="1" customFormat="1" ht="12">
      <c r="A9" s="44" t="s">
        <v>122</v>
      </c>
      <c r="B9" s="45"/>
      <c r="C9" s="45"/>
      <c r="D9" s="45"/>
      <c r="E9" s="45"/>
      <c r="F9" s="45"/>
      <c r="G9" s="46">
        <f>SUM(G6:G8)</f>
        <v>9577</v>
      </c>
    </row>
    <row r="10" s="1" customFormat="1" ht="12">
      <c r="G10" s="6"/>
    </row>
  </sheetData>
  <sheetProtection/>
  <conditionalFormatting sqref="B6:F8">
    <cfRule type="cellIs" priority="1" dxfId="1" operator="between" stopIfTrue="1">
      <formula>1100</formula>
      <formula>1200</formula>
    </cfRule>
  </conditionalFormatting>
  <conditionalFormatting sqref="G6:G8">
    <cfRule type="cellIs" priority="2" dxfId="2" operator="greaterThan" stopIfTrue="1">
      <formula>5000</formula>
    </cfRule>
  </conditionalFormatting>
  <printOptions/>
  <pageMargins left="1.535433070866142" right="0.7480314960629921" top="0.984251968503937" bottom="0.984251968503937" header="0" footer="0"/>
  <pageSetup horizontalDpi="1200" verticalDpi="12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85</v>
      </c>
      <c r="C1" s="9"/>
      <c r="D1" s="9"/>
      <c r="E1" s="9"/>
    </row>
    <row r="2" spans="1:2" ht="12">
      <c r="A2" s="9"/>
      <c r="B2" s="7" t="s">
        <v>12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pans="1:8" ht="12">
      <c r="A5" s="13"/>
      <c r="B5" s="14"/>
      <c r="C5" s="14"/>
      <c r="D5" s="14"/>
      <c r="E5" s="14"/>
      <c r="F5" s="14"/>
      <c r="G5" s="14"/>
      <c r="H5" s="1"/>
    </row>
    <row r="6" spans="1:7" s="1" customFormat="1" ht="12" customHeight="1">
      <c r="A6" s="12" t="s">
        <v>117</v>
      </c>
      <c r="B6" s="10"/>
      <c r="C6" s="10"/>
      <c r="D6" s="10"/>
      <c r="E6" s="10"/>
      <c r="F6" s="10"/>
      <c r="G6" s="23"/>
    </row>
    <row r="7" spans="1:7" ht="12">
      <c r="A7" s="5" t="s">
        <v>134</v>
      </c>
      <c r="B7" s="3">
        <v>949</v>
      </c>
      <c r="C7" s="5">
        <v>794</v>
      </c>
      <c r="D7" s="5">
        <v>777</v>
      </c>
      <c r="E7" s="5">
        <v>772</v>
      </c>
      <c r="F7" s="5">
        <v>758</v>
      </c>
      <c r="G7" s="4">
        <f aca="true" t="shared" si="0" ref="G7:G15">SUM(B7:F7)</f>
        <v>4050</v>
      </c>
    </row>
    <row r="8" spans="1:7" ht="12">
      <c r="A8" s="5" t="s">
        <v>133</v>
      </c>
      <c r="B8" s="61">
        <v>1090</v>
      </c>
      <c r="C8" s="5">
        <v>987</v>
      </c>
      <c r="D8" s="5">
        <v>905</v>
      </c>
      <c r="E8" s="5">
        <v>893</v>
      </c>
      <c r="F8" s="5">
        <v>858</v>
      </c>
      <c r="G8" s="4">
        <f>SUM(B8:F8)</f>
        <v>4733</v>
      </c>
    </row>
    <row r="9" spans="1:7" ht="12">
      <c r="A9" s="5" t="s">
        <v>86</v>
      </c>
      <c r="B9" s="5">
        <v>772</v>
      </c>
      <c r="C9" s="5">
        <v>758</v>
      </c>
      <c r="D9" s="5">
        <v>741</v>
      </c>
      <c r="E9" s="5">
        <v>705</v>
      </c>
      <c r="F9" s="5">
        <v>663</v>
      </c>
      <c r="G9" s="4">
        <f>SUM(B9:F9)</f>
        <v>3639</v>
      </c>
    </row>
    <row r="10" spans="1:7" ht="12">
      <c r="A10" s="5" t="s">
        <v>135</v>
      </c>
      <c r="B10" s="5">
        <v>1021</v>
      </c>
      <c r="C10" s="5">
        <v>933</v>
      </c>
      <c r="D10" s="5">
        <v>757</v>
      </c>
      <c r="E10" s="5">
        <v>739</v>
      </c>
      <c r="F10" s="5">
        <v>693</v>
      </c>
      <c r="G10" s="4">
        <f t="shared" si="0"/>
        <v>4143</v>
      </c>
    </row>
    <row r="11" spans="1:7" ht="12">
      <c r="A11" s="5" t="s">
        <v>130</v>
      </c>
      <c r="B11" s="5">
        <v>703</v>
      </c>
      <c r="C11" s="5">
        <v>658</v>
      </c>
      <c r="D11" s="5"/>
      <c r="E11" s="5"/>
      <c r="F11" s="5"/>
      <c r="G11" s="4">
        <f t="shared" si="0"/>
        <v>1361</v>
      </c>
    </row>
    <row r="12" spans="1:7" ht="12">
      <c r="A12" s="5" t="s">
        <v>118</v>
      </c>
      <c r="B12" s="5">
        <v>1072</v>
      </c>
      <c r="C12" s="5">
        <v>905</v>
      </c>
      <c r="D12" s="5">
        <v>812</v>
      </c>
      <c r="E12" s="5">
        <v>787</v>
      </c>
      <c r="F12" s="5">
        <v>671</v>
      </c>
      <c r="G12" s="4">
        <f>SUM(B12:F12)</f>
        <v>4247</v>
      </c>
    </row>
    <row r="13" spans="1:7" ht="12">
      <c r="A13" s="5" t="s">
        <v>119</v>
      </c>
      <c r="B13" s="5">
        <v>877</v>
      </c>
      <c r="C13" s="5">
        <v>795</v>
      </c>
      <c r="D13" s="5">
        <v>794</v>
      </c>
      <c r="E13" s="5">
        <v>793</v>
      </c>
      <c r="F13" s="5">
        <v>748</v>
      </c>
      <c r="G13" s="4">
        <f t="shared" si="0"/>
        <v>4007</v>
      </c>
    </row>
    <row r="14" spans="1:7" ht="12">
      <c r="A14" s="5" t="s">
        <v>129</v>
      </c>
      <c r="B14" s="5">
        <v>1073</v>
      </c>
      <c r="C14" s="5">
        <v>809</v>
      </c>
      <c r="D14" s="5">
        <v>755</v>
      </c>
      <c r="E14" s="5">
        <v>737</v>
      </c>
      <c r="F14" s="5">
        <v>710</v>
      </c>
      <c r="G14" s="4">
        <f>SUM(B14:F14)</f>
        <v>4084</v>
      </c>
    </row>
    <row r="15" spans="1:7" ht="12">
      <c r="A15" s="5" t="s">
        <v>123</v>
      </c>
      <c r="B15" s="5">
        <v>803</v>
      </c>
      <c r="C15" s="5">
        <v>754</v>
      </c>
      <c r="D15" s="5">
        <v>703</v>
      </c>
      <c r="E15" s="5">
        <v>700</v>
      </c>
      <c r="F15" s="5">
        <v>682</v>
      </c>
      <c r="G15" s="4">
        <f t="shared" si="0"/>
        <v>3642</v>
      </c>
    </row>
    <row r="16" spans="1:7" ht="13.5" customHeight="1">
      <c r="A16" s="12" t="s">
        <v>121</v>
      </c>
      <c r="B16" s="1"/>
      <c r="C16" s="1"/>
      <c r="E16" s="1"/>
      <c r="F16" s="1"/>
      <c r="G16" s="6"/>
    </row>
    <row r="17" spans="1:7" ht="12">
      <c r="A17" s="5" t="s">
        <v>134</v>
      </c>
      <c r="B17" s="5">
        <v>972</v>
      </c>
      <c r="C17" s="5">
        <v>950</v>
      </c>
      <c r="D17" s="5">
        <v>935</v>
      </c>
      <c r="E17" s="5">
        <v>921</v>
      </c>
      <c r="F17" s="5">
        <v>913</v>
      </c>
      <c r="G17" s="4">
        <f aca="true" t="shared" si="1" ref="G17:G22">SUM(B17:F17)</f>
        <v>4691</v>
      </c>
    </row>
    <row r="18" spans="1:7" ht="12">
      <c r="A18" s="5" t="s">
        <v>86</v>
      </c>
      <c r="B18" s="5">
        <v>882</v>
      </c>
      <c r="C18" s="5">
        <v>878</v>
      </c>
      <c r="D18" s="5">
        <v>814</v>
      </c>
      <c r="E18" s="5">
        <v>794</v>
      </c>
      <c r="F18" s="5">
        <v>777</v>
      </c>
      <c r="G18" s="4">
        <f t="shared" si="1"/>
        <v>4145</v>
      </c>
    </row>
    <row r="19" spans="1:7" ht="12">
      <c r="A19" s="5" t="s">
        <v>135</v>
      </c>
      <c r="B19" s="5">
        <v>981</v>
      </c>
      <c r="C19" s="5">
        <v>917</v>
      </c>
      <c r="D19" s="5">
        <v>885</v>
      </c>
      <c r="E19" s="5">
        <v>839</v>
      </c>
      <c r="F19" s="5">
        <v>833</v>
      </c>
      <c r="G19" s="4">
        <f t="shared" si="1"/>
        <v>4455</v>
      </c>
    </row>
    <row r="20" spans="1:7" ht="12">
      <c r="A20" s="5" t="s">
        <v>136</v>
      </c>
      <c r="B20" s="5">
        <v>987</v>
      </c>
      <c r="C20" s="5">
        <v>952</v>
      </c>
      <c r="D20" s="5">
        <v>944</v>
      </c>
      <c r="E20" s="5">
        <v>900</v>
      </c>
      <c r="F20" s="5">
        <v>855</v>
      </c>
      <c r="G20" s="4">
        <f t="shared" si="1"/>
        <v>4638</v>
      </c>
    </row>
    <row r="21" spans="1:7" ht="12">
      <c r="A21" s="5" t="s">
        <v>119</v>
      </c>
      <c r="B21" s="5">
        <v>1060</v>
      </c>
      <c r="C21" s="5">
        <v>966</v>
      </c>
      <c r="D21" s="5">
        <v>844</v>
      </c>
      <c r="E21" s="5">
        <v>829</v>
      </c>
      <c r="F21" s="5">
        <v>802</v>
      </c>
      <c r="G21" s="4">
        <f t="shared" si="1"/>
        <v>4501</v>
      </c>
    </row>
    <row r="22" spans="1:7" ht="12">
      <c r="A22" s="5" t="s">
        <v>129</v>
      </c>
      <c r="B22" s="5">
        <v>754</v>
      </c>
      <c r="C22" s="5">
        <v>715</v>
      </c>
      <c r="D22" s="5">
        <v>695</v>
      </c>
      <c r="E22" s="5">
        <v>666</v>
      </c>
      <c r="F22" s="5"/>
      <c r="G22" s="4">
        <f t="shared" si="1"/>
        <v>2830</v>
      </c>
    </row>
    <row r="23" spans="1:7" s="1" customFormat="1" ht="12">
      <c r="A23" s="44" t="s">
        <v>122</v>
      </c>
      <c r="B23" s="45"/>
      <c r="C23" s="45"/>
      <c r="D23" s="45"/>
      <c r="E23" s="45"/>
      <c r="F23" s="45"/>
      <c r="G23" s="46">
        <f>SUM(G7:G22)</f>
        <v>59166</v>
      </c>
    </row>
    <row r="24" s="1" customFormat="1" ht="12">
      <c r="G24" s="6"/>
    </row>
    <row r="25" spans="1:7" s="1" customFormat="1" ht="12">
      <c r="A25" s="33" t="s">
        <v>145</v>
      </c>
      <c r="B25" s="34"/>
      <c r="C25" s="34"/>
      <c r="D25" s="34"/>
      <c r="E25" s="34"/>
      <c r="F25" s="34"/>
      <c r="G25" s="35"/>
    </row>
    <row r="26" spans="1:7" s="1" customFormat="1" ht="12">
      <c r="A26" s="13"/>
      <c r="B26" s="14"/>
      <c r="C26" s="14"/>
      <c r="D26" s="14"/>
      <c r="E26" s="14"/>
      <c r="F26" s="14"/>
      <c r="G26" s="14"/>
    </row>
    <row r="27" spans="1:7" s="1" customFormat="1" ht="12">
      <c r="A27" s="12" t="s">
        <v>117</v>
      </c>
      <c r="B27" s="10"/>
      <c r="C27" s="10"/>
      <c r="D27" s="10"/>
      <c r="E27" s="10"/>
      <c r="F27" s="10"/>
      <c r="G27" s="23"/>
    </row>
    <row r="28" spans="1:7" ht="12">
      <c r="A28" s="5" t="s">
        <v>134</v>
      </c>
      <c r="B28" s="3">
        <v>949</v>
      </c>
      <c r="C28" s="5">
        <v>794</v>
      </c>
      <c r="D28" s="5"/>
      <c r="E28" s="5"/>
      <c r="F28" s="5"/>
      <c r="G28" s="4">
        <f aca="true" t="shared" si="2" ref="G28:G34">SUM(B28:F28)</f>
        <v>1743</v>
      </c>
    </row>
    <row r="29" spans="1:7" ht="12">
      <c r="A29" s="5" t="s">
        <v>133</v>
      </c>
      <c r="B29" s="61">
        <v>1090</v>
      </c>
      <c r="C29" s="5">
        <v>987</v>
      </c>
      <c r="D29" s="5">
        <v>905</v>
      </c>
      <c r="E29" s="5">
        <v>893</v>
      </c>
      <c r="F29" s="5"/>
      <c r="G29" s="4">
        <f t="shared" si="2"/>
        <v>3875</v>
      </c>
    </row>
    <row r="30" spans="1:7" ht="12">
      <c r="A30" s="5" t="s">
        <v>135</v>
      </c>
      <c r="B30" s="5">
        <v>1021</v>
      </c>
      <c r="C30" s="5">
        <v>933</v>
      </c>
      <c r="D30" s="5"/>
      <c r="E30" s="5"/>
      <c r="F30" s="5"/>
      <c r="G30" s="4">
        <f t="shared" si="2"/>
        <v>1954</v>
      </c>
    </row>
    <row r="31" spans="1:7" ht="12">
      <c r="A31" s="5" t="s">
        <v>118</v>
      </c>
      <c r="B31" s="5">
        <v>1072</v>
      </c>
      <c r="C31" s="5">
        <v>905</v>
      </c>
      <c r="D31" s="5">
        <v>812</v>
      </c>
      <c r="E31" s="5"/>
      <c r="F31" s="5"/>
      <c r="G31" s="4">
        <f t="shared" si="2"/>
        <v>2789</v>
      </c>
    </row>
    <row r="32" spans="1:7" ht="12">
      <c r="A32" s="5" t="s">
        <v>119</v>
      </c>
      <c r="B32" s="5">
        <v>877</v>
      </c>
      <c r="C32" s="5">
        <v>795</v>
      </c>
      <c r="D32" s="5"/>
      <c r="E32" s="5"/>
      <c r="F32" s="5"/>
      <c r="G32" s="4">
        <f t="shared" si="2"/>
        <v>1672</v>
      </c>
    </row>
    <row r="33" spans="1:7" ht="12">
      <c r="A33" s="5" t="s">
        <v>129</v>
      </c>
      <c r="B33" s="5">
        <v>1073</v>
      </c>
      <c r="C33" s="5">
        <v>809</v>
      </c>
      <c r="D33" s="5"/>
      <c r="E33" s="5"/>
      <c r="F33" s="5"/>
      <c r="G33" s="4">
        <f t="shared" si="2"/>
        <v>1882</v>
      </c>
    </row>
    <row r="34" spans="1:7" ht="12">
      <c r="A34" s="5" t="s">
        <v>123</v>
      </c>
      <c r="B34" s="5">
        <v>803</v>
      </c>
      <c r="C34" s="5"/>
      <c r="D34" s="5"/>
      <c r="E34" s="5"/>
      <c r="F34" s="5"/>
      <c r="G34" s="4">
        <f t="shared" si="2"/>
        <v>803</v>
      </c>
    </row>
    <row r="35" spans="1:7" ht="12">
      <c r="A35" s="12" t="s">
        <v>121</v>
      </c>
      <c r="B35" s="1"/>
      <c r="C35" s="1"/>
      <c r="E35" s="1"/>
      <c r="F35" s="1"/>
      <c r="G35" s="6"/>
    </row>
    <row r="36" spans="1:7" ht="12">
      <c r="A36" s="5" t="s">
        <v>134</v>
      </c>
      <c r="B36" s="5">
        <v>972</v>
      </c>
      <c r="C36" s="5">
        <v>950</v>
      </c>
      <c r="D36" s="5">
        <v>935</v>
      </c>
      <c r="E36" s="5">
        <v>921</v>
      </c>
      <c r="F36" s="5"/>
      <c r="G36" s="4">
        <f>SUM(B36:F36)</f>
        <v>3778</v>
      </c>
    </row>
    <row r="37" spans="1:7" ht="12">
      <c r="A37" s="5" t="s">
        <v>86</v>
      </c>
      <c r="B37" s="5">
        <v>882</v>
      </c>
      <c r="C37" s="5">
        <v>878</v>
      </c>
      <c r="D37" s="5">
        <v>814</v>
      </c>
      <c r="E37" s="5">
        <v>794</v>
      </c>
      <c r="F37" s="5"/>
      <c r="G37" s="4">
        <f>SUM(B37:F37)</f>
        <v>3368</v>
      </c>
    </row>
    <row r="38" spans="1:7" ht="12">
      <c r="A38" s="5" t="s">
        <v>135</v>
      </c>
      <c r="B38" s="5">
        <v>981</v>
      </c>
      <c r="C38" s="5">
        <v>917</v>
      </c>
      <c r="D38" s="5">
        <v>885</v>
      </c>
      <c r="E38" s="5">
        <v>839</v>
      </c>
      <c r="F38" s="5"/>
      <c r="G38" s="4">
        <f>SUM(B38:F38)</f>
        <v>3622</v>
      </c>
    </row>
    <row r="39" spans="1:7" ht="12">
      <c r="A39" s="5" t="s">
        <v>136</v>
      </c>
      <c r="B39" s="5">
        <v>987</v>
      </c>
      <c r="C39" s="5">
        <v>952</v>
      </c>
      <c r="D39" s="5">
        <v>944</v>
      </c>
      <c r="E39" s="5">
        <v>900</v>
      </c>
      <c r="F39" s="5"/>
      <c r="G39" s="4">
        <f>SUM(B39:F39)</f>
        <v>3783</v>
      </c>
    </row>
    <row r="40" spans="1:7" ht="12">
      <c r="A40" s="5" t="s">
        <v>119</v>
      </c>
      <c r="B40" s="5">
        <v>1060</v>
      </c>
      <c r="C40" s="5">
        <v>966</v>
      </c>
      <c r="D40" s="5">
        <v>844</v>
      </c>
      <c r="E40" s="5">
        <v>829</v>
      </c>
      <c r="F40" s="5"/>
      <c r="G40" s="4">
        <f>SUM(B40:F40)</f>
        <v>3699</v>
      </c>
    </row>
    <row r="41" spans="1:7" ht="12">
      <c r="A41" s="44" t="s">
        <v>122</v>
      </c>
      <c r="B41" s="45"/>
      <c r="C41" s="45"/>
      <c r="D41" s="45"/>
      <c r="E41" s="45"/>
      <c r="F41" s="45"/>
      <c r="G41" s="46">
        <f>SUM(G28:G40)</f>
        <v>32968</v>
      </c>
    </row>
    <row r="42" ht="12.75" thickBot="1"/>
    <row r="43" spans="1:7" ht="12">
      <c r="A43" s="25" t="s">
        <v>124</v>
      </c>
      <c r="B43" s="26"/>
      <c r="C43" s="26"/>
      <c r="D43" s="26"/>
      <c r="E43" s="26"/>
      <c r="F43" s="26"/>
      <c r="G43" s="27">
        <v>0</v>
      </c>
    </row>
    <row r="44" spans="1:7" ht="12">
      <c r="A44" s="28" t="s">
        <v>125</v>
      </c>
      <c r="B44" s="24"/>
      <c r="C44" s="24"/>
      <c r="D44" s="24"/>
      <c r="E44" s="24"/>
      <c r="F44" s="24"/>
      <c r="G44" s="29">
        <v>1090</v>
      </c>
    </row>
    <row r="45" spans="1:7" ht="12">
      <c r="A45" s="28" t="s">
        <v>126</v>
      </c>
      <c r="B45" s="24"/>
      <c r="C45" s="24"/>
      <c r="D45" s="24"/>
      <c r="E45" s="24"/>
      <c r="F45" s="24"/>
      <c r="G45" s="29">
        <v>794</v>
      </c>
    </row>
    <row r="46" spans="1:7" ht="12.75" thickBot="1">
      <c r="A46" s="30" t="s">
        <v>127</v>
      </c>
      <c r="B46" s="31"/>
      <c r="C46" s="31"/>
      <c r="D46" s="31"/>
      <c r="E46" s="31"/>
      <c r="F46" s="31"/>
      <c r="G46" s="32">
        <f>G41/36</f>
        <v>915.7777777777778</v>
      </c>
    </row>
    <row r="47" spans="1:7" ht="12.75" thickBot="1">
      <c r="A47" s="40" t="s">
        <v>29</v>
      </c>
      <c r="B47" s="41"/>
      <c r="C47" s="41"/>
      <c r="D47" s="41"/>
      <c r="E47" s="41"/>
      <c r="F47" s="41"/>
      <c r="G47" s="42">
        <v>0</v>
      </c>
    </row>
  </sheetData>
  <conditionalFormatting sqref="G7:G22 G28:G40">
    <cfRule type="cellIs" priority="1" dxfId="1" operator="greaterThan" stopIfTrue="1">
      <formula>5000</formula>
    </cfRule>
  </conditionalFormatting>
  <conditionalFormatting sqref="B7:F22 B28:F40">
    <cfRule type="cellIs" priority="2" dxfId="0" operator="between" stopIfTrue="1">
      <formula>1100</formula>
      <formula>1200</formula>
    </cfRule>
  </conditionalFormatting>
  <printOptions/>
  <pageMargins left="1.24" right="0.75" top="1" bottom="1" header="0" footer="0"/>
  <pageSetup horizontalDpi="1200" verticalDpi="12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16" t="s">
        <v>13</v>
      </c>
      <c r="C1" s="9"/>
      <c r="D1" s="9"/>
      <c r="E1" s="9"/>
    </row>
    <row r="2" spans="1:2" ht="12">
      <c r="A2" s="9" t="s">
        <v>138</v>
      </c>
      <c r="B2" s="7" t="s">
        <v>14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>
      <c r="A5" s="6" t="s">
        <v>117</v>
      </c>
    </row>
    <row r="6" spans="1:7" ht="12">
      <c r="A6" s="5" t="s">
        <v>134</v>
      </c>
      <c r="B6" s="5">
        <v>1089</v>
      </c>
      <c r="C6" s="5">
        <v>1059</v>
      </c>
      <c r="D6" s="5">
        <v>1050</v>
      </c>
      <c r="E6" s="5">
        <v>1050</v>
      </c>
      <c r="F6" s="5">
        <v>1015</v>
      </c>
      <c r="G6" s="4">
        <f>SUM(B6:F6)</f>
        <v>5263</v>
      </c>
    </row>
    <row r="7" spans="1:7" ht="12">
      <c r="A7" s="5" t="s">
        <v>133</v>
      </c>
      <c r="B7" s="5">
        <v>1014</v>
      </c>
      <c r="C7" s="5">
        <v>970</v>
      </c>
      <c r="D7" s="5">
        <v>954</v>
      </c>
      <c r="E7" s="5">
        <v>932</v>
      </c>
      <c r="F7" s="5">
        <v>904</v>
      </c>
      <c r="G7" s="4">
        <f>SUM(B7:F7)</f>
        <v>4774</v>
      </c>
    </row>
    <row r="8" spans="1:7" ht="12">
      <c r="A8" s="5" t="s">
        <v>135</v>
      </c>
      <c r="B8" s="5">
        <v>1065</v>
      </c>
      <c r="C8" s="5">
        <v>1063</v>
      </c>
      <c r="D8" s="5">
        <v>1052</v>
      </c>
      <c r="E8" s="5">
        <v>1026</v>
      </c>
      <c r="F8" s="5">
        <v>1009</v>
      </c>
      <c r="G8" s="4">
        <f>SUM(B8:F8)</f>
        <v>5215</v>
      </c>
    </row>
    <row r="9" spans="1:7" ht="12">
      <c r="A9" s="5" t="s">
        <v>118</v>
      </c>
      <c r="B9" s="5">
        <v>1158</v>
      </c>
      <c r="C9" s="5">
        <v>1121</v>
      </c>
      <c r="D9" s="5">
        <v>1099</v>
      </c>
      <c r="E9" s="5">
        <v>1096</v>
      </c>
      <c r="F9" s="5">
        <v>1081</v>
      </c>
      <c r="G9" s="4">
        <f>SUM(B9:F9)</f>
        <v>5555</v>
      </c>
    </row>
    <row r="10" spans="1:7" ht="12">
      <c r="A10" s="5" t="s">
        <v>119</v>
      </c>
      <c r="B10" s="5">
        <v>1097</v>
      </c>
      <c r="C10" s="5">
        <v>1064</v>
      </c>
      <c r="D10" s="5">
        <v>1058</v>
      </c>
      <c r="E10" s="5">
        <v>984</v>
      </c>
      <c r="F10" s="5">
        <v>958</v>
      </c>
      <c r="G10" s="4">
        <f>SUM(B10:F10)</f>
        <v>5161</v>
      </c>
    </row>
    <row r="11" spans="1:7" ht="13.5" customHeight="1">
      <c r="A11" s="12" t="s">
        <v>121</v>
      </c>
      <c r="B11" s="1"/>
      <c r="C11" s="1"/>
      <c r="E11" s="1"/>
      <c r="F11" s="1"/>
      <c r="G11" s="6"/>
    </row>
    <row r="12" spans="1:7" ht="12">
      <c r="A12" s="5" t="s">
        <v>15</v>
      </c>
      <c r="B12" s="5">
        <v>1108</v>
      </c>
      <c r="C12" s="5">
        <v>1108</v>
      </c>
      <c r="D12" s="5">
        <v>1086</v>
      </c>
      <c r="E12" s="5">
        <v>1077</v>
      </c>
      <c r="F12" s="5">
        <v>1064</v>
      </c>
      <c r="G12" s="4">
        <f>SUM(B12:F12)</f>
        <v>5443</v>
      </c>
    </row>
    <row r="13" spans="1:7" ht="12">
      <c r="A13" s="5" t="s">
        <v>135</v>
      </c>
      <c r="B13" s="5">
        <v>1076</v>
      </c>
      <c r="C13" s="5">
        <v>1067</v>
      </c>
      <c r="D13" s="5">
        <v>1066</v>
      </c>
      <c r="E13" s="5">
        <v>1048</v>
      </c>
      <c r="F13" s="5">
        <v>1020</v>
      </c>
      <c r="G13" s="4">
        <f>SUM(B13:F13)</f>
        <v>5277</v>
      </c>
    </row>
    <row r="14" spans="1:7" ht="12">
      <c r="A14" s="5" t="s">
        <v>136</v>
      </c>
      <c r="B14" s="5">
        <v>1128</v>
      </c>
      <c r="C14" s="5">
        <v>1104</v>
      </c>
      <c r="D14" s="5">
        <v>1067</v>
      </c>
      <c r="E14" s="5">
        <v>1043</v>
      </c>
      <c r="F14" s="5">
        <v>1037</v>
      </c>
      <c r="G14" s="4">
        <f>SUM(B14:F14)</f>
        <v>5379</v>
      </c>
    </row>
    <row r="15" spans="1:7" ht="12">
      <c r="A15" s="5" t="s">
        <v>119</v>
      </c>
      <c r="B15" s="5">
        <v>1080</v>
      </c>
      <c r="C15" s="5">
        <v>1066</v>
      </c>
      <c r="D15" s="5">
        <v>1058</v>
      </c>
      <c r="E15" s="5">
        <v>1044</v>
      </c>
      <c r="F15" s="5">
        <v>1006</v>
      </c>
      <c r="G15" s="4">
        <f>SUM(B15:F15)</f>
        <v>5254</v>
      </c>
    </row>
    <row r="16" spans="1:7" s="1" customFormat="1" ht="12">
      <c r="A16" s="44" t="s">
        <v>122</v>
      </c>
      <c r="B16" s="45"/>
      <c r="C16" s="45"/>
      <c r="D16" s="45"/>
      <c r="E16" s="45"/>
      <c r="F16" s="45"/>
      <c r="G16" s="46">
        <f>SUM(G6:G15)</f>
        <v>47321</v>
      </c>
    </row>
    <row r="17" s="1" customFormat="1" ht="12">
      <c r="G17" s="6"/>
    </row>
    <row r="18" spans="1:7" s="1" customFormat="1" ht="12">
      <c r="A18" s="33" t="s">
        <v>145</v>
      </c>
      <c r="B18" s="34"/>
      <c r="C18" s="34"/>
      <c r="D18" s="34"/>
      <c r="E18" s="34"/>
      <c r="F18" s="34"/>
      <c r="G18" s="35"/>
    </row>
    <row r="19" s="1" customFormat="1" ht="12">
      <c r="A19" s="6" t="s">
        <v>117</v>
      </c>
    </row>
    <row r="20" spans="1:7" ht="12">
      <c r="A20" s="5" t="s">
        <v>134</v>
      </c>
      <c r="B20" s="5">
        <v>1089</v>
      </c>
      <c r="C20" s="5">
        <v>1059</v>
      </c>
      <c r="D20" s="5">
        <v>1050</v>
      </c>
      <c r="E20" s="5">
        <v>1050</v>
      </c>
      <c r="F20" s="5"/>
      <c r="G20" s="4">
        <f>SUM(B20:F20)</f>
        <v>4248</v>
      </c>
    </row>
    <row r="21" spans="1:7" ht="12">
      <c r="A21" s="5" t="s">
        <v>133</v>
      </c>
      <c r="B21" s="5">
        <v>1014</v>
      </c>
      <c r="C21" s="5">
        <v>970</v>
      </c>
      <c r="D21" s="5">
        <v>954</v>
      </c>
      <c r="E21" s="5">
        <v>932</v>
      </c>
      <c r="F21" s="5"/>
      <c r="G21" s="4">
        <f>SUM(B21:F21)</f>
        <v>3870</v>
      </c>
    </row>
    <row r="22" spans="1:7" ht="12">
      <c r="A22" s="5" t="s">
        <v>135</v>
      </c>
      <c r="B22" s="5">
        <v>1065</v>
      </c>
      <c r="C22" s="5">
        <v>1063</v>
      </c>
      <c r="D22" s="5">
        <v>1052</v>
      </c>
      <c r="E22" s="5">
        <v>1026</v>
      </c>
      <c r="F22" s="5"/>
      <c r="G22" s="4">
        <f>SUM(B22:F22)</f>
        <v>4206</v>
      </c>
    </row>
    <row r="23" spans="1:7" ht="12">
      <c r="A23" s="5" t="s">
        <v>118</v>
      </c>
      <c r="B23" s="5">
        <v>1158</v>
      </c>
      <c r="C23" s="5">
        <v>1121</v>
      </c>
      <c r="D23" s="5">
        <v>1099</v>
      </c>
      <c r="E23" s="5">
        <v>1096</v>
      </c>
      <c r="F23" s="5"/>
      <c r="G23" s="4">
        <f>SUM(B23:F23)</f>
        <v>4474</v>
      </c>
    </row>
    <row r="24" spans="1:7" ht="12">
      <c r="A24" s="5" t="s">
        <v>119</v>
      </c>
      <c r="B24" s="5">
        <v>1097</v>
      </c>
      <c r="C24" s="5">
        <v>1064</v>
      </c>
      <c r="D24" s="5">
        <v>1058</v>
      </c>
      <c r="E24" s="5">
        <v>984</v>
      </c>
      <c r="F24" s="5"/>
      <c r="G24" s="4">
        <f>SUM(B24:F24)</f>
        <v>4203</v>
      </c>
    </row>
    <row r="25" spans="1:7" ht="12">
      <c r="A25" s="12" t="s">
        <v>121</v>
      </c>
      <c r="B25" s="1"/>
      <c r="C25" s="1"/>
      <c r="E25" s="1"/>
      <c r="F25" s="1"/>
      <c r="G25" s="6"/>
    </row>
    <row r="26" spans="1:7" ht="12">
      <c r="A26" s="5" t="s">
        <v>15</v>
      </c>
      <c r="B26" s="5">
        <v>1108</v>
      </c>
      <c r="C26" s="5">
        <v>1108</v>
      </c>
      <c r="D26" s="5">
        <v>1086</v>
      </c>
      <c r="E26" s="5">
        <v>1077</v>
      </c>
      <c r="F26" s="5"/>
      <c r="G26" s="4">
        <f>SUM(B26:F26)</f>
        <v>4379</v>
      </c>
    </row>
    <row r="27" spans="1:7" ht="12">
      <c r="A27" s="5" t="s">
        <v>135</v>
      </c>
      <c r="B27" s="5">
        <v>1076</v>
      </c>
      <c r="C27" s="5">
        <v>1067</v>
      </c>
      <c r="D27" s="5">
        <v>1066</v>
      </c>
      <c r="E27" s="5">
        <v>1048</v>
      </c>
      <c r="F27" s="5"/>
      <c r="G27" s="4">
        <f>SUM(B27:F27)</f>
        <v>4257</v>
      </c>
    </row>
    <row r="28" spans="1:7" ht="12">
      <c r="A28" s="5" t="s">
        <v>136</v>
      </c>
      <c r="B28" s="5">
        <v>1128</v>
      </c>
      <c r="C28" s="5">
        <v>1104</v>
      </c>
      <c r="D28" s="5">
        <v>1067</v>
      </c>
      <c r="E28" s="5">
        <v>1043</v>
      </c>
      <c r="F28" s="5"/>
      <c r="G28" s="4">
        <f>SUM(B28:F28)</f>
        <v>4342</v>
      </c>
    </row>
    <row r="29" spans="1:7" ht="12">
      <c r="A29" s="5" t="s">
        <v>119</v>
      </c>
      <c r="B29" s="5">
        <v>1080</v>
      </c>
      <c r="C29" s="5">
        <v>1066</v>
      </c>
      <c r="D29" s="5">
        <v>1058</v>
      </c>
      <c r="E29" s="5">
        <v>1044</v>
      </c>
      <c r="F29" s="5"/>
      <c r="G29" s="4">
        <f>SUM(B29:F29)</f>
        <v>4248</v>
      </c>
    </row>
    <row r="30" spans="1:7" ht="12">
      <c r="A30" s="44" t="s">
        <v>122</v>
      </c>
      <c r="B30" s="45"/>
      <c r="C30" s="45"/>
      <c r="D30" s="45"/>
      <c r="E30" s="45"/>
      <c r="F30" s="45"/>
      <c r="G30" s="46">
        <f>SUM(G20:G29)</f>
        <v>38227</v>
      </c>
    </row>
    <row r="31" spans="1:7" ht="12">
      <c r="A31" s="6"/>
      <c r="B31" s="1"/>
      <c r="C31" s="1"/>
      <c r="D31" s="1"/>
      <c r="E31" s="1"/>
      <c r="F31" s="1"/>
      <c r="G31" s="6"/>
    </row>
    <row r="32" spans="1:7" ht="12">
      <c r="A32" s="6"/>
      <c r="B32" s="1"/>
      <c r="C32" s="1"/>
      <c r="D32" s="1"/>
      <c r="E32" s="1"/>
      <c r="F32" s="1"/>
      <c r="G32" s="6"/>
    </row>
    <row r="33" spans="1:7" ht="12">
      <c r="A33" s="6"/>
      <c r="B33" s="1"/>
      <c r="C33" s="1"/>
      <c r="D33" s="1"/>
      <c r="E33" s="1"/>
      <c r="F33" s="1"/>
      <c r="G33" s="6"/>
    </row>
    <row r="34" spans="1:7" ht="12">
      <c r="A34" s="50" t="s">
        <v>124</v>
      </c>
      <c r="B34" s="51"/>
      <c r="C34" s="51"/>
      <c r="D34" s="51"/>
      <c r="E34" s="51"/>
      <c r="F34" s="51"/>
      <c r="G34" s="52">
        <v>6</v>
      </c>
    </row>
    <row r="35" spans="1:7" ht="12">
      <c r="A35" s="53" t="s">
        <v>125</v>
      </c>
      <c r="B35" s="24"/>
      <c r="C35" s="24"/>
      <c r="D35" s="24"/>
      <c r="E35" s="24"/>
      <c r="F35" s="24"/>
      <c r="G35" s="54">
        <v>1158</v>
      </c>
    </row>
    <row r="36" spans="1:7" ht="12">
      <c r="A36" s="53" t="s">
        <v>126</v>
      </c>
      <c r="B36" s="24"/>
      <c r="C36" s="24"/>
      <c r="D36" s="24"/>
      <c r="E36" s="24"/>
      <c r="F36" s="24"/>
      <c r="G36" s="54">
        <v>932</v>
      </c>
    </row>
    <row r="37" spans="1:7" ht="12">
      <c r="A37" s="55" t="s">
        <v>127</v>
      </c>
      <c r="B37" s="56"/>
      <c r="C37" s="56"/>
      <c r="D37" s="56"/>
      <c r="E37" s="56"/>
      <c r="F37" s="56"/>
      <c r="G37" s="57">
        <f>G30/36</f>
        <v>1061.861111111111</v>
      </c>
    </row>
    <row r="38" spans="1:7" ht="12">
      <c r="A38" s="58" t="s">
        <v>29</v>
      </c>
      <c r="B38" s="59"/>
      <c r="C38" s="59"/>
      <c r="D38" s="59"/>
      <c r="E38" s="59"/>
      <c r="F38" s="59"/>
      <c r="G38" s="49">
        <v>8</v>
      </c>
    </row>
  </sheetData>
  <conditionalFormatting sqref="G31 G6:G15 G17:G18 G20:G29">
    <cfRule type="cellIs" priority="1" dxfId="1" operator="greaterThan" stopIfTrue="1">
      <formula>5000</formula>
    </cfRule>
  </conditionalFormatting>
  <conditionalFormatting sqref="B6:F18 B20:F30">
    <cfRule type="cellIs" priority="2" dxfId="0" operator="between" stopIfTrue="1">
      <formula>1100</formula>
      <formula>1200</formula>
    </cfRule>
  </conditionalFormatting>
  <printOptions/>
  <pageMargins left="0.984251968503937" right="0.75" top="0.984251968503937" bottom="0.984251968503937" header="0" footer="0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H23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16" t="s">
        <v>82</v>
      </c>
      <c r="C1" s="9"/>
      <c r="D1" s="9"/>
      <c r="E1" s="9"/>
    </row>
    <row r="2" spans="1:2" ht="12">
      <c r="A2" s="9" t="s">
        <v>138</v>
      </c>
      <c r="B2" s="7" t="s">
        <v>16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>
      <c r="A5" s="6" t="s">
        <v>117</v>
      </c>
    </row>
    <row r="6" spans="1:7" ht="12">
      <c r="A6" s="5" t="s">
        <v>119</v>
      </c>
      <c r="B6" s="5">
        <v>1112</v>
      </c>
      <c r="C6" s="5">
        <v>1105</v>
      </c>
      <c r="D6" s="5">
        <v>1104</v>
      </c>
      <c r="E6" s="5">
        <v>1097</v>
      </c>
      <c r="F6" s="5">
        <v>1072</v>
      </c>
      <c r="G6" s="4">
        <f>SUM(B6:F6)</f>
        <v>5490</v>
      </c>
    </row>
    <row r="7" spans="1:7" ht="13.5" customHeight="1">
      <c r="A7" s="12" t="s">
        <v>121</v>
      </c>
      <c r="B7" s="1"/>
      <c r="C7" s="1"/>
      <c r="E7" s="1"/>
      <c r="F7" s="1"/>
      <c r="G7" s="6"/>
    </row>
    <row r="8" spans="1:7" ht="12">
      <c r="A8" s="5" t="s">
        <v>119</v>
      </c>
      <c r="B8" s="5">
        <v>1118</v>
      </c>
      <c r="C8" s="5">
        <v>1079</v>
      </c>
      <c r="D8" s="5">
        <v>1056</v>
      </c>
      <c r="E8" s="5">
        <v>1055</v>
      </c>
      <c r="F8" s="5">
        <v>1045</v>
      </c>
      <c r="G8" s="4">
        <f>SUM(B8:F8)</f>
        <v>5353</v>
      </c>
    </row>
    <row r="9" spans="1:7" s="1" customFormat="1" ht="12">
      <c r="A9" s="44" t="s">
        <v>122</v>
      </c>
      <c r="B9" s="45"/>
      <c r="C9" s="45"/>
      <c r="D9" s="45"/>
      <c r="E9" s="45"/>
      <c r="F9" s="45"/>
      <c r="G9" s="46">
        <f>SUM(G6:G8)</f>
        <v>10843</v>
      </c>
    </row>
    <row r="10" s="1" customFormat="1" ht="12">
      <c r="G10" s="6"/>
    </row>
    <row r="11" spans="1:7" s="1" customFormat="1" ht="12">
      <c r="A11" s="33" t="s">
        <v>145</v>
      </c>
      <c r="B11" s="34"/>
      <c r="C11" s="34"/>
      <c r="D11" s="34"/>
      <c r="E11" s="34"/>
      <c r="F11" s="34"/>
      <c r="G11" s="35"/>
    </row>
    <row r="12" s="1" customFormat="1" ht="12">
      <c r="A12" s="6" t="s">
        <v>117</v>
      </c>
    </row>
    <row r="13" spans="1:7" ht="12">
      <c r="A13" s="5" t="s">
        <v>119</v>
      </c>
      <c r="B13" s="5">
        <v>1112</v>
      </c>
      <c r="C13" s="5">
        <v>1105</v>
      </c>
      <c r="D13" s="5">
        <v>1104</v>
      </c>
      <c r="E13" s="5">
        <v>1097</v>
      </c>
      <c r="F13" s="5"/>
      <c r="G13" s="4">
        <f>SUM(B13:F13)</f>
        <v>4418</v>
      </c>
    </row>
    <row r="14" spans="1:7" ht="12">
      <c r="A14" s="12" t="s">
        <v>121</v>
      </c>
      <c r="B14" s="1"/>
      <c r="C14" s="1"/>
      <c r="E14" s="1"/>
      <c r="F14" s="1"/>
      <c r="G14" s="6"/>
    </row>
    <row r="15" spans="1:7" ht="12">
      <c r="A15" s="5" t="s">
        <v>119</v>
      </c>
      <c r="B15" s="5">
        <v>1118</v>
      </c>
      <c r="C15" s="5">
        <v>1079</v>
      </c>
      <c r="D15" s="5">
        <v>1056</v>
      </c>
      <c r="E15" s="5">
        <v>1055</v>
      </c>
      <c r="F15" s="5"/>
      <c r="G15" s="4">
        <f>SUM(B15:F15)</f>
        <v>4308</v>
      </c>
    </row>
    <row r="16" spans="1:7" ht="12">
      <c r="A16" s="44" t="s">
        <v>122</v>
      </c>
      <c r="B16" s="45"/>
      <c r="C16" s="45"/>
      <c r="D16" s="45"/>
      <c r="E16" s="45"/>
      <c r="F16" s="45"/>
      <c r="G16" s="46">
        <f>SUM(G13:G15)</f>
        <v>8726</v>
      </c>
    </row>
    <row r="19" spans="1:7" ht="12">
      <c r="A19" s="50" t="s">
        <v>124</v>
      </c>
      <c r="B19" s="51"/>
      <c r="C19" s="51"/>
      <c r="D19" s="51"/>
      <c r="E19" s="51"/>
      <c r="F19" s="51"/>
      <c r="G19" s="52">
        <v>4</v>
      </c>
    </row>
    <row r="20" spans="1:7" ht="12">
      <c r="A20" s="53" t="s">
        <v>125</v>
      </c>
      <c r="B20" s="24"/>
      <c r="C20" s="24"/>
      <c r="D20" s="24"/>
      <c r="E20" s="24"/>
      <c r="F20" s="24"/>
      <c r="G20" s="54">
        <v>1118</v>
      </c>
    </row>
    <row r="21" spans="1:7" ht="12">
      <c r="A21" s="53" t="s">
        <v>126</v>
      </c>
      <c r="B21" s="24"/>
      <c r="C21" s="24"/>
      <c r="D21" s="24"/>
      <c r="E21" s="24"/>
      <c r="F21" s="24"/>
      <c r="G21" s="54"/>
    </row>
    <row r="22" spans="1:7" ht="12">
      <c r="A22" s="55" t="s">
        <v>127</v>
      </c>
      <c r="B22" s="56"/>
      <c r="C22" s="56"/>
      <c r="D22" s="56"/>
      <c r="E22" s="56"/>
      <c r="F22" s="56"/>
      <c r="G22" s="57">
        <f>G16/8</f>
        <v>1090.75</v>
      </c>
    </row>
    <row r="23" spans="1:7" ht="12">
      <c r="A23" s="58" t="s">
        <v>29</v>
      </c>
      <c r="B23" s="59"/>
      <c r="C23" s="59"/>
      <c r="D23" s="59"/>
      <c r="E23" s="59"/>
      <c r="F23" s="59"/>
      <c r="G23" s="49">
        <v>2</v>
      </c>
    </row>
  </sheetData>
  <sheetProtection/>
  <conditionalFormatting sqref="B6:F8 B13:F15">
    <cfRule type="cellIs" priority="4" dxfId="2" operator="between" stopIfTrue="1">
      <formula>1100</formula>
      <formula>1200</formula>
    </cfRule>
  </conditionalFormatting>
  <conditionalFormatting sqref="G6:G8 G13:G15">
    <cfRule type="cellIs" priority="5" dxfId="1" operator="greaterThan" stopIfTrue="1">
      <formula>5000</formula>
    </cfRule>
  </conditionalFormatting>
  <printOptions/>
  <pageMargins left="1.69" right="0.75" top="1" bottom="1" header="0" footer="0"/>
  <pageSetup horizontalDpi="1200" verticalDpi="12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17</v>
      </c>
      <c r="C1" s="9"/>
      <c r="D1" s="9"/>
      <c r="E1" s="9"/>
    </row>
    <row r="2" spans="1:2" ht="12">
      <c r="A2" s="9"/>
      <c r="B2" s="7" t="s">
        <v>18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pans="1:8" ht="12">
      <c r="A5" s="13"/>
      <c r="B5" s="14"/>
      <c r="C5" s="14"/>
      <c r="D5" s="14"/>
      <c r="E5" s="14"/>
      <c r="F5" s="14"/>
      <c r="G5" s="14"/>
      <c r="H5" s="1"/>
    </row>
    <row r="6" spans="1:7" s="1" customFormat="1" ht="12" customHeight="1">
      <c r="A6" s="12" t="s">
        <v>117</v>
      </c>
      <c r="B6" s="10"/>
      <c r="C6" s="10"/>
      <c r="D6" s="10"/>
      <c r="E6" s="10"/>
      <c r="F6" s="10"/>
      <c r="G6" s="23"/>
    </row>
    <row r="7" spans="1:7" ht="12">
      <c r="A7" s="5" t="s">
        <v>86</v>
      </c>
      <c r="B7" s="3">
        <v>728</v>
      </c>
      <c r="C7" s="5">
        <v>599</v>
      </c>
      <c r="D7" s="5">
        <v>590</v>
      </c>
      <c r="E7" s="5">
        <v>571</v>
      </c>
      <c r="F7" s="5">
        <v>527</v>
      </c>
      <c r="G7" s="4">
        <f aca="true" t="shared" si="0" ref="G7:G14">SUM(B7:F7)</f>
        <v>3015</v>
      </c>
    </row>
    <row r="8" spans="1:7" ht="12">
      <c r="A8" s="5" t="s">
        <v>135</v>
      </c>
      <c r="B8" s="5">
        <v>1065</v>
      </c>
      <c r="C8" s="5">
        <v>1056</v>
      </c>
      <c r="D8" s="5">
        <v>1050</v>
      </c>
      <c r="E8" s="5">
        <v>1005</v>
      </c>
      <c r="F8" s="5">
        <v>977</v>
      </c>
      <c r="G8" s="4">
        <f t="shared" si="0"/>
        <v>5153</v>
      </c>
    </row>
    <row r="9" spans="1:7" ht="12">
      <c r="A9" s="5" t="s">
        <v>130</v>
      </c>
      <c r="B9" s="5">
        <v>1041</v>
      </c>
      <c r="C9" s="5">
        <v>1023</v>
      </c>
      <c r="D9" s="5">
        <v>1018</v>
      </c>
      <c r="E9" s="5">
        <v>995</v>
      </c>
      <c r="F9" s="5">
        <v>994</v>
      </c>
      <c r="G9" s="4">
        <f t="shared" si="0"/>
        <v>5071</v>
      </c>
    </row>
    <row r="10" spans="1:7" ht="12">
      <c r="A10" s="5" t="s">
        <v>114</v>
      </c>
      <c r="B10" s="5">
        <v>1052</v>
      </c>
      <c r="C10" s="5">
        <v>980</v>
      </c>
      <c r="D10" s="5">
        <v>932</v>
      </c>
      <c r="E10" s="5">
        <v>711</v>
      </c>
      <c r="F10" s="5">
        <v>709</v>
      </c>
      <c r="G10" s="4">
        <f>SUM(B10:F10)</f>
        <v>4384</v>
      </c>
    </row>
    <row r="11" spans="1:7" ht="12">
      <c r="A11" s="5" t="s">
        <v>129</v>
      </c>
      <c r="B11" s="5">
        <v>1027</v>
      </c>
      <c r="C11" s="5">
        <v>954</v>
      </c>
      <c r="D11" s="5">
        <v>927</v>
      </c>
      <c r="E11" s="5">
        <v>845</v>
      </c>
      <c r="F11" s="5">
        <v>800</v>
      </c>
      <c r="G11" s="4">
        <f t="shared" si="0"/>
        <v>4553</v>
      </c>
    </row>
    <row r="12" spans="1:7" ht="12">
      <c r="A12" s="5" t="s">
        <v>123</v>
      </c>
      <c r="B12" s="5">
        <v>1035</v>
      </c>
      <c r="C12" s="5">
        <v>966</v>
      </c>
      <c r="D12" s="5">
        <v>943</v>
      </c>
      <c r="E12" s="5">
        <v>879</v>
      </c>
      <c r="F12" s="5">
        <v>858</v>
      </c>
      <c r="G12" s="4">
        <f>SUM(B12:F12)</f>
        <v>4681</v>
      </c>
    </row>
    <row r="13" spans="1:7" ht="12">
      <c r="A13" s="5" t="s">
        <v>141</v>
      </c>
      <c r="B13" s="5">
        <v>1003</v>
      </c>
      <c r="C13" s="5">
        <v>916</v>
      </c>
      <c r="D13" s="5"/>
      <c r="E13" s="5"/>
      <c r="F13" s="5"/>
      <c r="G13" s="4">
        <f>SUM(B13:F13)</f>
        <v>1919</v>
      </c>
    </row>
    <row r="14" spans="1:7" ht="12">
      <c r="A14" s="5" t="s">
        <v>143</v>
      </c>
      <c r="B14" s="5">
        <v>751</v>
      </c>
      <c r="C14" s="5">
        <v>650</v>
      </c>
      <c r="D14" s="5">
        <v>593</v>
      </c>
      <c r="E14" s="5">
        <v>525</v>
      </c>
      <c r="F14" s="5">
        <v>524</v>
      </c>
      <c r="G14" s="4">
        <f t="shared" si="0"/>
        <v>3043</v>
      </c>
    </row>
    <row r="15" spans="1:7" ht="13.5" customHeight="1">
      <c r="A15" s="12" t="s">
        <v>121</v>
      </c>
      <c r="B15" s="1"/>
      <c r="C15" s="1"/>
      <c r="E15" s="1"/>
      <c r="F15" s="1"/>
      <c r="G15" s="6"/>
    </row>
    <row r="16" spans="1:7" ht="12">
      <c r="A16" s="5" t="s">
        <v>86</v>
      </c>
      <c r="B16" s="5">
        <v>881</v>
      </c>
      <c r="C16" s="5">
        <v>856</v>
      </c>
      <c r="D16" s="5">
        <v>793</v>
      </c>
      <c r="E16" s="5">
        <v>790</v>
      </c>
      <c r="F16" s="5">
        <v>788</v>
      </c>
      <c r="G16" s="4">
        <f aca="true" t="shared" si="1" ref="G16:G22">SUM(B16:F16)</f>
        <v>4108</v>
      </c>
    </row>
    <row r="17" spans="1:7" ht="12">
      <c r="A17" s="5" t="s">
        <v>135</v>
      </c>
      <c r="B17" s="5">
        <v>1067</v>
      </c>
      <c r="C17" s="5">
        <v>1060</v>
      </c>
      <c r="D17" s="5">
        <v>1056</v>
      </c>
      <c r="E17" s="5">
        <v>1034</v>
      </c>
      <c r="F17" s="5">
        <v>1000</v>
      </c>
      <c r="G17" s="4">
        <f t="shared" si="1"/>
        <v>5217</v>
      </c>
    </row>
    <row r="18" spans="1:7" ht="12">
      <c r="A18" s="5" t="s">
        <v>130</v>
      </c>
      <c r="B18" s="5">
        <v>1057</v>
      </c>
      <c r="C18" s="5">
        <v>1047</v>
      </c>
      <c r="D18" s="5">
        <v>1020</v>
      </c>
      <c r="E18" s="5">
        <v>1014</v>
      </c>
      <c r="F18" s="5">
        <v>1013</v>
      </c>
      <c r="G18" s="4">
        <f t="shared" si="1"/>
        <v>5151</v>
      </c>
    </row>
    <row r="19" spans="1:7" ht="12">
      <c r="A19" s="5" t="s">
        <v>65</v>
      </c>
      <c r="B19" s="5">
        <v>822</v>
      </c>
      <c r="C19" s="5">
        <v>819</v>
      </c>
      <c r="D19" s="5">
        <v>815</v>
      </c>
      <c r="E19" s="5">
        <v>650</v>
      </c>
      <c r="F19" s="5">
        <v>615</v>
      </c>
      <c r="G19" s="4">
        <f t="shared" si="1"/>
        <v>3721</v>
      </c>
    </row>
    <row r="20" spans="1:7" ht="12">
      <c r="A20" s="5" t="s">
        <v>114</v>
      </c>
      <c r="B20" s="5">
        <v>886</v>
      </c>
      <c r="C20" s="5">
        <v>871</v>
      </c>
      <c r="D20" s="5">
        <v>866</v>
      </c>
      <c r="E20" s="5">
        <v>588</v>
      </c>
      <c r="F20" s="5"/>
      <c r="G20" s="4">
        <f t="shared" si="1"/>
        <v>3211</v>
      </c>
    </row>
    <row r="21" spans="1:7" ht="12">
      <c r="A21" s="5" t="s">
        <v>123</v>
      </c>
      <c r="B21" s="5">
        <v>1000</v>
      </c>
      <c r="C21" s="5">
        <v>964</v>
      </c>
      <c r="D21" s="5">
        <v>904</v>
      </c>
      <c r="E21" s="5">
        <v>891</v>
      </c>
      <c r="F21" s="5">
        <v>823</v>
      </c>
      <c r="G21" s="4">
        <f t="shared" si="1"/>
        <v>4582</v>
      </c>
    </row>
    <row r="22" spans="1:7" ht="12">
      <c r="A22" s="5" t="s">
        <v>129</v>
      </c>
      <c r="B22" s="5">
        <v>901</v>
      </c>
      <c r="C22" s="5">
        <v>705</v>
      </c>
      <c r="D22" s="5">
        <v>705</v>
      </c>
      <c r="E22" s="5">
        <v>657</v>
      </c>
      <c r="F22" s="5">
        <v>657</v>
      </c>
      <c r="G22" s="4">
        <f t="shared" si="1"/>
        <v>3625</v>
      </c>
    </row>
    <row r="23" spans="1:7" s="1" customFormat="1" ht="12">
      <c r="A23" s="44" t="s">
        <v>122</v>
      </c>
      <c r="B23" s="45"/>
      <c r="C23" s="45"/>
      <c r="D23" s="45"/>
      <c r="E23" s="45"/>
      <c r="F23" s="45"/>
      <c r="G23" s="46">
        <f>SUM(G7:G22)</f>
        <v>61434</v>
      </c>
    </row>
    <row r="24" s="1" customFormat="1" ht="12">
      <c r="G24" s="6"/>
    </row>
    <row r="25" spans="1:7" s="1" customFormat="1" ht="12">
      <c r="A25" s="33" t="s">
        <v>145</v>
      </c>
      <c r="B25" s="34"/>
      <c r="C25" s="34"/>
      <c r="D25" s="34"/>
      <c r="E25" s="34"/>
      <c r="F25" s="34"/>
      <c r="G25" s="35"/>
    </row>
    <row r="26" spans="1:7" s="1" customFormat="1" ht="12">
      <c r="A26" s="13"/>
      <c r="B26" s="14"/>
      <c r="C26" s="14"/>
      <c r="D26" s="14"/>
      <c r="E26" s="14"/>
      <c r="F26" s="14"/>
      <c r="G26" s="14"/>
    </row>
    <row r="27" spans="1:7" s="1" customFormat="1" ht="12">
      <c r="A27" s="12" t="s">
        <v>117</v>
      </c>
      <c r="B27" s="10"/>
      <c r="C27" s="10"/>
      <c r="D27" s="10"/>
      <c r="E27" s="10"/>
      <c r="F27" s="10"/>
      <c r="G27" s="23"/>
    </row>
    <row r="28" spans="1:7" ht="12">
      <c r="A28" s="5" t="s">
        <v>135</v>
      </c>
      <c r="B28" s="5">
        <v>1065</v>
      </c>
      <c r="C28" s="5">
        <v>1056</v>
      </c>
      <c r="D28" s="5">
        <v>1050</v>
      </c>
      <c r="E28" s="5">
        <v>1005</v>
      </c>
      <c r="F28" s="5"/>
      <c r="G28" s="4">
        <f aca="true" t="shared" si="2" ref="G28:G33">SUM(B28:F28)</f>
        <v>4176</v>
      </c>
    </row>
    <row r="29" spans="1:7" ht="12">
      <c r="A29" s="5" t="s">
        <v>130</v>
      </c>
      <c r="B29" s="5">
        <v>1041</v>
      </c>
      <c r="C29" s="5">
        <v>1023</v>
      </c>
      <c r="D29" s="5">
        <v>1018</v>
      </c>
      <c r="E29" s="5">
        <v>995</v>
      </c>
      <c r="F29" s="5"/>
      <c r="G29" s="4">
        <f t="shared" si="2"/>
        <v>4077</v>
      </c>
    </row>
    <row r="30" spans="1:7" ht="12">
      <c r="A30" s="5" t="s">
        <v>114</v>
      </c>
      <c r="B30" s="5">
        <v>1052</v>
      </c>
      <c r="C30" s="5">
        <v>980</v>
      </c>
      <c r="D30" s="5">
        <v>932</v>
      </c>
      <c r="E30" s="5"/>
      <c r="F30" s="5"/>
      <c r="G30" s="4">
        <f t="shared" si="2"/>
        <v>2964</v>
      </c>
    </row>
    <row r="31" spans="1:7" ht="12">
      <c r="A31" s="5" t="s">
        <v>129</v>
      </c>
      <c r="B31" s="5">
        <v>1027</v>
      </c>
      <c r="C31" s="5">
        <v>954</v>
      </c>
      <c r="D31" s="5">
        <v>927</v>
      </c>
      <c r="E31" s="5"/>
      <c r="F31" s="5"/>
      <c r="G31" s="4">
        <f t="shared" si="2"/>
        <v>2908</v>
      </c>
    </row>
    <row r="32" spans="1:7" ht="12">
      <c r="A32" s="5" t="s">
        <v>123</v>
      </c>
      <c r="B32" s="5">
        <v>1035</v>
      </c>
      <c r="C32" s="5">
        <v>966</v>
      </c>
      <c r="D32" s="5">
        <v>943</v>
      </c>
      <c r="E32" s="5">
        <v>879</v>
      </c>
      <c r="F32" s="5"/>
      <c r="G32" s="4">
        <f t="shared" si="2"/>
        <v>3823</v>
      </c>
    </row>
    <row r="33" spans="1:7" ht="12">
      <c r="A33" s="5" t="s">
        <v>141</v>
      </c>
      <c r="B33" s="5">
        <v>1003</v>
      </c>
      <c r="C33" s="5">
        <v>916</v>
      </c>
      <c r="D33" s="5"/>
      <c r="E33" s="5"/>
      <c r="F33" s="5"/>
      <c r="G33" s="4">
        <f t="shared" si="2"/>
        <v>1919</v>
      </c>
    </row>
    <row r="34" spans="1:7" ht="12">
      <c r="A34" s="12" t="s">
        <v>121</v>
      </c>
      <c r="B34" s="1"/>
      <c r="C34" s="1"/>
      <c r="E34" s="1"/>
      <c r="F34" s="1"/>
      <c r="G34" s="6"/>
    </row>
    <row r="35" spans="1:7" ht="12">
      <c r="A35" s="5" t="s">
        <v>86</v>
      </c>
      <c r="B35" s="5">
        <v>881</v>
      </c>
      <c r="C35" s="5"/>
      <c r="D35" s="5"/>
      <c r="E35" s="5"/>
      <c r="F35" s="5"/>
      <c r="G35" s="4">
        <f aca="true" t="shared" si="3" ref="G35:G40">SUM(B35:F35)</f>
        <v>881</v>
      </c>
    </row>
    <row r="36" spans="1:7" ht="12">
      <c r="A36" s="5" t="s">
        <v>135</v>
      </c>
      <c r="B36" s="5">
        <v>1067</v>
      </c>
      <c r="C36" s="5">
        <v>1060</v>
      </c>
      <c r="D36" s="5">
        <v>1056</v>
      </c>
      <c r="E36" s="5">
        <v>1034</v>
      </c>
      <c r="F36" s="5"/>
      <c r="G36" s="4">
        <f t="shared" si="3"/>
        <v>4217</v>
      </c>
    </row>
    <row r="37" spans="1:7" ht="12">
      <c r="A37" s="5" t="s">
        <v>130</v>
      </c>
      <c r="B37" s="5">
        <v>1057</v>
      </c>
      <c r="C37" s="5">
        <v>1047</v>
      </c>
      <c r="D37" s="5">
        <v>1020</v>
      </c>
      <c r="E37" s="5">
        <v>1014</v>
      </c>
      <c r="F37" s="5"/>
      <c r="G37" s="4">
        <f t="shared" si="3"/>
        <v>4138</v>
      </c>
    </row>
    <row r="38" spans="1:7" ht="12">
      <c r="A38" s="5" t="s">
        <v>114</v>
      </c>
      <c r="B38" s="5">
        <v>886</v>
      </c>
      <c r="C38" s="5">
        <v>871</v>
      </c>
      <c r="D38" s="5"/>
      <c r="E38" s="5"/>
      <c r="F38" s="5"/>
      <c r="G38" s="4">
        <f t="shared" si="3"/>
        <v>1757</v>
      </c>
    </row>
    <row r="39" spans="1:7" ht="12">
      <c r="A39" s="5" t="s">
        <v>123</v>
      </c>
      <c r="B39" s="5">
        <v>1000</v>
      </c>
      <c r="C39" s="5">
        <v>964</v>
      </c>
      <c r="D39" s="5">
        <v>904</v>
      </c>
      <c r="E39" s="5">
        <v>891</v>
      </c>
      <c r="F39" s="5"/>
      <c r="G39" s="4">
        <f t="shared" si="3"/>
        <v>3759</v>
      </c>
    </row>
    <row r="40" spans="1:7" ht="12">
      <c r="A40" s="5" t="s">
        <v>129</v>
      </c>
      <c r="B40" s="5">
        <v>901</v>
      </c>
      <c r="C40" s="5"/>
      <c r="D40" s="5"/>
      <c r="E40" s="5"/>
      <c r="F40" s="5"/>
      <c r="G40" s="4">
        <f t="shared" si="3"/>
        <v>901</v>
      </c>
    </row>
    <row r="41" spans="1:7" ht="12">
      <c r="A41" s="44" t="s">
        <v>122</v>
      </c>
      <c r="B41" s="45"/>
      <c r="C41" s="45"/>
      <c r="D41" s="45"/>
      <c r="E41" s="45"/>
      <c r="F41" s="45"/>
      <c r="G41" s="46">
        <f>SUM(G28:G40)</f>
        <v>35520</v>
      </c>
    </row>
    <row r="42" spans="1:7" ht="12.75" thickBot="1">
      <c r="A42" s="13"/>
      <c r="B42" s="14"/>
      <c r="C42" s="14"/>
      <c r="D42" s="14"/>
      <c r="E42" s="14"/>
      <c r="F42" s="14"/>
      <c r="G42" s="14"/>
    </row>
    <row r="43" spans="1:7" ht="12">
      <c r="A43" s="25" t="s">
        <v>124</v>
      </c>
      <c r="B43" s="26"/>
      <c r="C43" s="26"/>
      <c r="D43" s="26"/>
      <c r="E43" s="26"/>
      <c r="F43" s="26"/>
      <c r="G43" s="27">
        <v>0</v>
      </c>
    </row>
    <row r="44" spans="1:7" ht="12">
      <c r="A44" s="28" t="s">
        <v>125</v>
      </c>
      <c r="B44" s="24"/>
      <c r="C44" s="24"/>
      <c r="D44" s="24"/>
      <c r="E44" s="24"/>
      <c r="F44" s="24"/>
      <c r="G44" s="29">
        <v>1067</v>
      </c>
    </row>
    <row r="45" spans="1:7" ht="12">
      <c r="A45" s="28" t="s">
        <v>126</v>
      </c>
      <c r="B45" s="24"/>
      <c r="C45" s="24"/>
      <c r="D45" s="24"/>
      <c r="E45" s="24"/>
      <c r="F45" s="24"/>
      <c r="G45" s="29">
        <v>871</v>
      </c>
    </row>
    <row r="46" spans="1:7" ht="12.75" thickBot="1">
      <c r="A46" s="30" t="s">
        <v>127</v>
      </c>
      <c r="B46" s="31"/>
      <c r="C46" s="31"/>
      <c r="D46" s="31"/>
      <c r="E46" s="31"/>
      <c r="F46" s="31"/>
      <c r="G46" s="32">
        <f>G41/36</f>
        <v>986.6666666666666</v>
      </c>
    </row>
    <row r="47" spans="1:7" ht="12.75" thickBot="1">
      <c r="A47" s="40" t="s">
        <v>29</v>
      </c>
      <c r="B47" s="41"/>
      <c r="C47" s="41"/>
      <c r="D47" s="41"/>
      <c r="E47" s="41"/>
      <c r="F47" s="41"/>
      <c r="G47" s="42">
        <v>4</v>
      </c>
    </row>
  </sheetData>
  <sheetProtection/>
  <conditionalFormatting sqref="B39:F40 B21:F22">
    <cfRule type="cellIs" priority="1" dxfId="1" operator="between" stopIfTrue="1">
      <formula>1100</formula>
      <formula>1200</formula>
    </cfRule>
  </conditionalFormatting>
  <conditionalFormatting sqref="G7:G22 G28:G40">
    <cfRule type="cellIs" priority="3" dxfId="1" operator="greaterThan" stopIfTrue="1">
      <formula>5000</formula>
    </cfRule>
  </conditionalFormatting>
  <conditionalFormatting sqref="B7:F20 B28:F38">
    <cfRule type="cellIs" priority="4" dxfId="0" operator="between" stopIfTrue="1">
      <formula>1100</formula>
      <formula>1200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1200" verticalDpi="12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16" t="s">
        <v>19</v>
      </c>
      <c r="C1" s="9"/>
      <c r="D1" s="9"/>
      <c r="E1" s="9"/>
    </row>
    <row r="2" spans="1:2" ht="12">
      <c r="A2" s="9" t="s">
        <v>138</v>
      </c>
      <c r="B2" s="7" t="s">
        <v>20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>
      <c r="A5" s="6" t="s">
        <v>117</v>
      </c>
    </row>
    <row r="6" spans="1:7" ht="12">
      <c r="A6" s="5" t="s">
        <v>134</v>
      </c>
      <c r="B6" s="5">
        <v>1059</v>
      </c>
      <c r="C6" s="5">
        <v>1024</v>
      </c>
      <c r="D6" s="5">
        <v>1005</v>
      </c>
      <c r="E6" s="5">
        <v>996</v>
      </c>
      <c r="F6" s="5">
        <v>990</v>
      </c>
      <c r="G6" s="4">
        <f aca="true" t="shared" si="0" ref="G6:G13">SUM(B6:F6)</f>
        <v>5074</v>
      </c>
    </row>
    <row r="7" spans="1:7" ht="12">
      <c r="A7" s="5" t="s">
        <v>133</v>
      </c>
      <c r="B7" s="5">
        <v>1103</v>
      </c>
      <c r="C7" s="5">
        <v>1057</v>
      </c>
      <c r="D7" s="5">
        <v>1054</v>
      </c>
      <c r="E7" s="5">
        <v>1043</v>
      </c>
      <c r="F7" s="5">
        <v>1040</v>
      </c>
      <c r="G7" s="4">
        <f t="shared" si="0"/>
        <v>5297</v>
      </c>
    </row>
    <row r="8" spans="1:7" ht="12">
      <c r="A8" s="5" t="s">
        <v>130</v>
      </c>
      <c r="B8" s="5">
        <v>1083</v>
      </c>
      <c r="C8" s="5">
        <v>1020</v>
      </c>
      <c r="D8" s="5">
        <v>1020</v>
      </c>
      <c r="E8" s="5">
        <v>1015</v>
      </c>
      <c r="F8" s="5">
        <v>1008</v>
      </c>
      <c r="G8" s="4">
        <f t="shared" si="0"/>
        <v>5146</v>
      </c>
    </row>
    <row r="9" spans="1:7" ht="12">
      <c r="A9" s="5" t="s">
        <v>118</v>
      </c>
      <c r="B9" s="5">
        <v>1065</v>
      </c>
      <c r="C9" s="5">
        <v>1004</v>
      </c>
      <c r="D9" s="5">
        <v>961</v>
      </c>
      <c r="E9" s="5">
        <v>828</v>
      </c>
      <c r="F9" s="5">
        <v>781</v>
      </c>
      <c r="G9" s="4">
        <f t="shared" si="0"/>
        <v>4639</v>
      </c>
    </row>
    <row r="10" spans="1:7" ht="12">
      <c r="A10" s="5" t="s">
        <v>123</v>
      </c>
      <c r="B10" s="5">
        <v>1090</v>
      </c>
      <c r="C10" s="5">
        <v>1077</v>
      </c>
      <c r="D10" s="5">
        <v>1065</v>
      </c>
      <c r="E10" s="5">
        <v>966</v>
      </c>
      <c r="F10" s="5">
        <v>948</v>
      </c>
      <c r="G10" s="4">
        <f t="shared" si="0"/>
        <v>5146</v>
      </c>
    </row>
    <row r="11" spans="1:7" ht="13.5" customHeight="1">
      <c r="A11" s="5" t="s">
        <v>129</v>
      </c>
      <c r="B11" s="5">
        <v>1055</v>
      </c>
      <c r="C11" s="5">
        <v>1027</v>
      </c>
      <c r="D11" s="5">
        <v>1027</v>
      </c>
      <c r="E11" s="5">
        <v>1000</v>
      </c>
      <c r="F11" s="5">
        <v>972</v>
      </c>
      <c r="G11" s="4">
        <f t="shared" si="0"/>
        <v>5081</v>
      </c>
    </row>
    <row r="12" spans="1:7" ht="13.5" customHeight="1">
      <c r="A12" s="5" t="s">
        <v>213</v>
      </c>
      <c r="B12" s="5">
        <v>1068</v>
      </c>
      <c r="C12" s="5">
        <v>1032</v>
      </c>
      <c r="D12" s="5">
        <v>997</v>
      </c>
      <c r="E12" s="5">
        <v>973</v>
      </c>
      <c r="F12" s="5">
        <v>970</v>
      </c>
      <c r="G12" s="4">
        <f>SUM(B12:F12)</f>
        <v>5040</v>
      </c>
    </row>
    <row r="13" spans="1:7" ht="13.5" customHeight="1">
      <c r="A13" s="5" t="s">
        <v>128</v>
      </c>
      <c r="B13" s="5">
        <v>1091</v>
      </c>
      <c r="C13" s="5">
        <v>1065</v>
      </c>
      <c r="D13" s="5">
        <v>1061</v>
      </c>
      <c r="E13" s="5">
        <v>1010</v>
      </c>
      <c r="F13" s="5">
        <v>969</v>
      </c>
      <c r="G13" s="4">
        <f t="shared" si="0"/>
        <v>5196</v>
      </c>
    </row>
    <row r="14" spans="1:7" ht="13.5" customHeight="1">
      <c r="A14" s="12" t="s">
        <v>121</v>
      </c>
      <c r="B14" s="1"/>
      <c r="C14" s="1"/>
      <c r="E14" s="1"/>
      <c r="F14" s="1"/>
      <c r="G14" s="6"/>
    </row>
    <row r="15" spans="1:7" ht="12">
      <c r="A15" s="5" t="s">
        <v>134</v>
      </c>
      <c r="B15" s="5">
        <v>1095</v>
      </c>
      <c r="C15" s="5">
        <v>1044</v>
      </c>
      <c r="D15" s="5">
        <v>1036</v>
      </c>
      <c r="E15" s="5">
        <v>1036</v>
      </c>
      <c r="F15" s="5">
        <v>992</v>
      </c>
      <c r="G15" s="4">
        <f aca="true" t="shared" si="1" ref="G15:G21">SUM(B15:F15)</f>
        <v>5203</v>
      </c>
    </row>
    <row r="16" spans="1:7" ht="12">
      <c r="A16" s="5" t="s">
        <v>133</v>
      </c>
      <c r="B16" s="5">
        <v>1114</v>
      </c>
      <c r="C16" s="5">
        <v>1073</v>
      </c>
      <c r="D16" s="5">
        <v>1029</v>
      </c>
      <c r="E16" s="5">
        <v>1005</v>
      </c>
      <c r="F16" s="5">
        <v>998</v>
      </c>
      <c r="G16" s="4">
        <f t="shared" si="1"/>
        <v>5219</v>
      </c>
    </row>
    <row r="17" spans="1:7" ht="12">
      <c r="A17" s="5" t="s">
        <v>130</v>
      </c>
      <c r="B17" s="5">
        <v>1053</v>
      </c>
      <c r="C17" s="5">
        <v>1042</v>
      </c>
      <c r="D17" s="5">
        <v>1020</v>
      </c>
      <c r="E17" s="5">
        <v>963</v>
      </c>
      <c r="F17" s="5">
        <v>824</v>
      </c>
      <c r="G17" s="4">
        <f>SUM(B17:F17)</f>
        <v>4902</v>
      </c>
    </row>
    <row r="18" spans="1:7" ht="12">
      <c r="A18" s="5" t="s">
        <v>136</v>
      </c>
      <c r="B18" s="5">
        <v>1093</v>
      </c>
      <c r="C18" s="5">
        <v>906</v>
      </c>
      <c r="D18" s="5">
        <v>869</v>
      </c>
      <c r="E18" s="5">
        <v>853</v>
      </c>
      <c r="F18" s="5">
        <v>667</v>
      </c>
      <c r="G18" s="4">
        <f t="shared" si="1"/>
        <v>4388</v>
      </c>
    </row>
    <row r="19" spans="1:7" ht="12">
      <c r="A19" s="5" t="s">
        <v>123</v>
      </c>
      <c r="B19" s="5">
        <v>1076</v>
      </c>
      <c r="C19" s="5">
        <v>1030</v>
      </c>
      <c r="D19" s="5">
        <v>957</v>
      </c>
      <c r="E19" s="5">
        <v>955</v>
      </c>
      <c r="F19" s="5">
        <v>929</v>
      </c>
      <c r="G19" s="4">
        <f t="shared" si="1"/>
        <v>4947</v>
      </c>
    </row>
    <row r="20" spans="1:7" ht="13.5" customHeight="1">
      <c r="A20" s="5" t="s">
        <v>142</v>
      </c>
      <c r="B20" s="5">
        <v>959</v>
      </c>
      <c r="C20" s="5">
        <v>821</v>
      </c>
      <c r="D20" s="5"/>
      <c r="E20" s="5"/>
      <c r="F20" s="5"/>
      <c r="G20" s="4">
        <f t="shared" si="1"/>
        <v>1780</v>
      </c>
    </row>
    <row r="21" spans="1:7" ht="13.5" customHeight="1">
      <c r="A21" s="5" t="s">
        <v>128</v>
      </c>
      <c r="B21" s="5">
        <v>1031</v>
      </c>
      <c r="C21" s="5">
        <v>1025</v>
      </c>
      <c r="D21" s="5">
        <v>984</v>
      </c>
      <c r="E21" s="5">
        <v>925</v>
      </c>
      <c r="F21" s="5">
        <v>890</v>
      </c>
      <c r="G21" s="4">
        <f t="shared" si="1"/>
        <v>4855</v>
      </c>
    </row>
    <row r="22" spans="1:7" s="1" customFormat="1" ht="12">
      <c r="A22" s="44" t="s">
        <v>122</v>
      </c>
      <c r="B22" s="45"/>
      <c r="C22" s="45"/>
      <c r="D22" s="45"/>
      <c r="E22" s="45"/>
      <c r="F22" s="45"/>
      <c r="G22" s="46">
        <f>SUM(G6:G21)</f>
        <v>71913</v>
      </c>
    </row>
    <row r="23" s="1" customFormat="1" ht="12">
      <c r="G23" s="6"/>
    </row>
    <row r="24" spans="1:7" s="1" customFormat="1" ht="12">
      <c r="A24" s="33" t="s">
        <v>145</v>
      </c>
      <c r="B24" s="34"/>
      <c r="C24" s="34"/>
      <c r="D24" s="34"/>
      <c r="E24" s="34"/>
      <c r="F24" s="34"/>
      <c r="G24" s="35"/>
    </row>
    <row r="25" s="1" customFormat="1" ht="12">
      <c r="A25" s="6" t="s">
        <v>117</v>
      </c>
    </row>
    <row r="26" spans="1:7" ht="12">
      <c r="A26" s="5" t="s">
        <v>134</v>
      </c>
      <c r="B26" s="5">
        <v>1059</v>
      </c>
      <c r="C26" s="5">
        <v>1024</v>
      </c>
      <c r="D26" s="5"/>
      <c r="E26" s="5"/>
      <c r="F26" s="5"/>
      <c r="G26" s="4">
        <f aca="true" t="shared" si="2" ref="G26:G31">SUM(B26:F26)</f>
        <v>2083</v>
      </c>
    </row>
    <row r="27" spans="1:7" ht="12">
      <c r="A27" s="5" t="s">
        <v>133</v>
      </c>
      <c r="B27" s="5">
        <v>1103</v>
      </c>
      <c r="C27" s="5">
        <v>1057</v>
      </c>
      <c r="D27" s="5">
        <v>1054</v>
      </c>
      <c r="E27" s="5">
        <v>1043</v>
      </c>
      <c r="F27" s="5"/>
      <c r="G27" s="4">
        <f t="shared" si="2"/>
        <v>4257</v>
      </c>
    </row>
    <row r="28" spans="1:7" ht="12">
      <c r="A28" s="5" t="s">
        <v>130</v>
      </c>
      <c r="B28" s="5">
        <v>1083</v>
      </c>
      <c r="C28" s="5">
        <v>1020</v>
      </c>
      <c r="D28" s="5">
        <v>1020</v>
      </c>
      <c r="E28" s="5"/>
      <c r="F28" s="5"/>
      <c r="G28" s="4">
        <f t="shared" si="2"/>
        <v>3123</v>
      </c>
    </row>
    <row r="29" spans="1:7" ht="12">
      <c r="A29" s="5" t="s">
        <v>118</v>
      </c>
      <c r="B29" s="5">
        <v>1065</v>
      </c>
      <c r="C29" s="5"/>
      <c r="D29" s="5"/>
      <c r="E29" s="5"/>
      <c r="F29" s="5"/>
      <c r="G29" s="4">
        <f t="shared" si="2"/>
        <v>1065</v>
      </c>
    </row>
    <row r="30" spans="1:7" ht="12">
      <c r="A30" s="5" t="s">
        <v>123</v>
      </c>
      <c r="B30" s="5">
        <v>1090</v>
      </c>
      <c r="C30" s="5">
        <v>1077</v>
      </c>
      <c r="D30" s="5">
        <v>1065</v>
      </c>
      <c r="E30" s="5"/>
      <c r="F30" s="5"/>
      <c r="G30" s="4">
        <f t="shared" si="2"/>
        <v>3232</v>
      </c>
    </row>
    <row r="31" spans="1:7" ht="12">
      <c r="A31" s="5" t="s">
        <v>129</v>
      </c>
      <c r="B31" s="5">
        <v>1055</v>
      </c>
      <c r="C31" s="5">
        <v>1027</v>
      </c>
      <c r="D31" s="5">
        <v>1027</v>
      </c>
      <c r="E31" s="5"/>
      <c r="F31" s="5"/>
      <c r="G31" s="4">
        <f t="shared" si="2"/>
        <v>3109</v>
      </c>
    </row>
    <row r="32" spans="1:7" ht="12">
      <c r="A32" s="5" t="s">
        <v>213</v>
      </c>
      <c r="B32" s="5">
        <v>1068</v>
      </c>
      <c r="C32" s="5">
        <v>1032</v>
      </c>
      <c r="D32" s="5"/>
      <c r="E32" s="5"/>
      <c r="F32" s="5"/>
      <c r="G32" s="4">
        <f>SUM(B32:F32)</f>
        <v>2100</v>
      </c>
    </row>
    <row r="33" spans="1:7" ht="12">
      <c r="A33" s="5" t="s">
        <v>128</v>
      </c>
      <c r="B33" s="5">
        <v>1091</v>
      </c>
      <c r="C33" s="5">
        <v>1065</v>
      </c>
      <c r="D33" s="5">
        <v>1061</v>
      </c>
      <c r="E33" s="5"/>
      <c r="F33" s="5"/>
      <c r="G33" s="4">
        <f>SUM(B33:F33)</f>
        <v>3217</v>
      </c>
    </row>
    <row r="34" spans="1:7" ht="12">
      <c r="A34" s="12" t="s">
        <v>121</v>
      </c>
      <c r="B34" s="1"/>
      <c r="C34" s="1"/>
      <c r="E34" s="1"/>
      <c r="F34" s="1"/>
      <c r="G34" s="6"/>
    </row>
    <row r="35" spans="1:7" ht="12">
      <c r="A35" s="5" t="s">
        <v>134</v>
      </c>
      <c r="B35" s="5">
        <v>1095</v>
      </c>
      <c r="C35" s="5">
        <v>1044</v>
      </c>
      <c r="D35" s="5">
        <v>1036</v>
      </c>
      <c r="E35" s="5">
        <v>1036</v>
      </c>
      <c r="F35" s="5"/>
      <c r="G35" s="4">
        <f aca="true" t="shared" si="3" ref="G35:G40">SUM(B35:F35)</f>
        <v>4211</v>
      </c>
    </row>
    <row r="36" spans="1:7" ht="12">
      <c r="A36" s="5" t="s">
        <v>133</v>
      </c>
      <c r="B36" s="5">
        <v>1114</v>
      </c>
      <c r="C36" s="5">
        <v>1073</v>
      </c>
      <c r="D36" s="5">
        <v>1029</v>
      </c>
      <c r="E36" s="5"/>
      <c r="F36" s="5"/>
      <c r="G36" s="4">
        <f t="shared" si="3"/>
        <v>3216</v>
      </c>
    </row>
    <row r="37" spans="1:7" ht="12">
      <c r="A37" s="5" t="s">
        <v>130</v>
      </c>
      <c r="B37" s="5">
        <v>1053</v>
      </c>
      <c r="C37" s="5">
        <v>1042</v>
      </c>
      <c r="D37" s="5">
        <v>1020</v>
      </c>
      <c r="E37" s="5"/>
      <c r="F37" s="5"/>
      <c r="G37" s="4">
        <f t="shared" si="3"/>
        <v>3115</v>
      </c>
    </row>
    <row r="38" spans="1:7" ht="12">
      <c r="A38" s="5" t="s">
        <v>136</v>
      </c>
      <c r="B38" s="5">
        <v>1093</v>
      </c>
      <c r="C38" s="5"/>
      <c r="D38" s="5"/>
      <c r="E38" s="5"/>
      <c r="F38" s="5"/>
      <c r="G38" s="4">
        <f t="shared" si="3"/>
        <v>1093</v>
      </c>
    </row>
    <row r="39" spans="1:7" ht="12">
      <c r="A39" s="5" t="s">
        <v>123</v>
      </c>
      <c r="B39" s="5">
        <v>1076</v>
      </c>
      <c r="C39" s="5">
        <v>1030</v>
      </c>
      <c r="D39" s="5"/>
      <c r="E39" s="5"/>
      <c r="F39" s="5"/>
      <c r="G39" s="4">
        <f t="shared" si="3"/>
        <v>2106</v>
      </c>
    </row>
    <row r="40" spans="1:8" ht="12">
      <c r="A40" s="5" t="s">
        <v>128</v>
      </c>
      <c r="B40" s="5">
        <v>1031</v>
      </c>
      <c r="C40" s="5">
        <v>1025</v>
      </c>
      <c r="D40" s="5"/>
      <c r="E40" s="5"/>
      <c r="F40" s="5"/>
      <c r="G40" s="4">
        <f t="shared" si="3"/>
        <v>2056</v>
      </c>
      <c r="H40" s="1"/>
    </row>
    <row r="41" spans="1:8" ht="12">
      <c r="A41" s="44" t="s">
        <v>122</v>
      </c>
      <c r="B41" s="45"/>
      <c r="C41" s="45"/>
      <c r="D41" s="45"/>
      <c r="E41" s="45"/>
      <c r="F41" s="45"/>
      <c r="G41" s="46">
        <f>SUM(G26:G40)</f>
        <v>37983</v>
      </c>
      <c r="H41" s="1"/>
    </row>
    <row r="42" spans="1:8" ht="12">
      <c r="A42" s="60"/>
      <c r="B42" s="1"/>
      <c r="C42" s="1"/>
      <c r="D42" s="1"/>
      <c r="E42" s="1"/>
      <c r="F42" s="1"/>
      <c r="G42" s="6"/>
      <c r="H42" s="1"/>
    </row>
    <row r="43" spans="1:7" ht="12">
      <c r="A43" s="50" t="s">
        <v>124</v>
      </c>
      <c r="B43" s="51"/>
      <c r="C43" s="51"/>
      <c r="D43" s="51"/>
      <c r="E43" s="51"/>
      <c r="F43" s="51"/>
      <c r="G43" s="52">
        <v>2</v>
      </c>
    </row>
    <row r="44" spans="1:7" ht="12">
      <c r="A44" s="53" t="s">
        <v>125</v>
      </c>
      <c r="B44" s="24"/>
      <c r="C44" s="24"/>
      <c r="D44" s="24"/>
      <c r="E44" s="24"/>
      <c r="F44" s="24"/>
      <c r="G44" s="54">
        <v>1114</v>
      </c>
    </row>
    <row r="45" spans="1:7" ht="12">
      <c r="A45" s="53" t="s">
        <v>126</v>
      </c>
      <c r="B45" s="24"/>
      <c r="C45" s="24"/>
      <c r="D45" s="24"/>
      <c r="E45" s="24"/>
      <c r="F45" s="24"/>
      <c r="G45" s="54">
        <v>1020</v>
      </c>
    </row>
    <row r="46" spans="1:7" ht="12">
      <c r="A46" s="55" t="s">
        <v>127</v>
      </c>
      <c r="B46" s="56"/>
      <c r="C46" s="56"/>
      <c r="D46" s="56"/>
      <c r="E46" s="56"/>
      <c r="F46" s="56"/>
      <c r="G46" s="57">
        <f>G41/36</f>
        <v>1055.0833333333333</v>
      </c>
    </row>
    <row r="47" spans="1:7" ht="12">
      <c r="A47" s="58" t="s">
        <v>29</v>
      </c>
      <c r="B47" s="59"/>
      <c r="C47" s="59"/>
      <c r="D47" s="59"/>
      <c r="E47" s="59"/>
      <c r="F47" s="59"/>
      <c r="G47" s="49">
        <v>9</v>
      </c>
    </row>
  </sheetData>
  <sheetProtection/>
  <conditionalFormatting sqref="G6:G21 G26:G40">
    <cfRule type="cellIs" priority="1" dxfId="1" operator="greaterThan" stopIfTrue="1">
      <formula>5000</formula>
    </cfRule>
  </conditionalFormatting>
  <conditionalFormatting sqref="B6:F42">
    <cfRule type="cellIs" priority="2" dxfId="2" operator="between" stopIfTrue="1">
      <formula>1100</formula>
      <formula>1200</formula>
    </cfRule>
  </conditionalFormatting>
  <printOptions/>
  <pageMargins left="1.299212598425197" right="0.7480314960629921" top="0.984251968503937" bottom="0.984251968503937" header="0.15748031496062992" footer="0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H46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137</v>
      </c>
      <c r="B1" s="16" t="s">
        <v>211</v>
      </c>
      <c r="C1" s="9"/>
      <c r="D1" s="9"/>
      <c r="E1" s="9"/>
    </row>
    <row r="2" spans="1:2" ht="12">
      <c r="A2" s="9" t="s">
        <v>138</v>
      </c>
      <c r="B2" s="7" t="s">
        <v>21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>
      <c r="A5" s="6" t="s">
        <v>117</v>
      </c>
    </row>
    <row r="6" spans="1:7" ht="12">
      <c r="A6" s="5" t="s">
        <v>134</v>
      </c>
      <c r="B6" s="5">
        <v>1105</v>
      </c>
      <c r="C6" s="5">
        <v>1059</v>
      </c>
      <c r="D6" s="5">
        <v>1056</v>
      </c>
      <c r="E6" s="5">
        <v>1027</v>
      </c>
      <c r="F6" s="5">
        <v>1011</v>
      </c>
      <c r="G6" s="4">
        <f aca="true" t="shared" si="0" ref="G6:G13">SUM(B6:F6)</f>
        <v>5258</v>
      </c>
    </row>
    <row r="7" spans="1:7" ht="12">
      <c r="A7" s="5" t="s">
        <v>133</v>
      </c>
      <c r="B7" s="5">
        <v>1135</v>
      </c>
      <c r="C7" s="5">
        <v>1078</v>
      </c>
      <c r="D7" s="5">
        <v>1069</v>
      </c>
      <c r="E7" s="5">
        <v>1056</v>
      </c>
      <c r="F7" s="5">
        <v>1051</v>
      </c>
      <c r="G7" s="4">
        <f t="shared" si="0"/>
        <v>5389</v>
      </c>
    </row>
    <row r="8" spans="1:7" ht="12">
      <c r="A8" s="5" t="s">
        <v>135</v>
      </c>
      <c r="B8" s="5">
        <v>1095</v>
      </c>
      <c r="C8" s="5">
        <v>1066</v>
      </c>
      <c r="D8" s="5">
        <v>1056</v>
      </c>
      <c r="E8" s="5">
        <v>1052</v>
      </c>
      <c r="F8" s="5">
        <v>1021</v>
      </c>
      <c r="G8" s="4">
        <f t="shared" si="0"/>
        <v>5290</v>
      </c>
    </row>
    <row r="9" spans="1:7" ht="12">
      <c r="A9" s="5" t="s">
        <v>130</v>
      </c>
      <c r="B9" s="5">
        <v>1099</v>
      </c>
      <c r="C9" s="5">
        <v>1037</v>
      </c>
      <c r="D9" s="5">
        <v>996</v>
      </c>
      <c r="E9" s="5">
        <v>988</v>
      </c>
      <c r="F9" s="5">
        <v>951</v>
      </c>
      <c r="G9" s="4">
        <f t="shared" si="0"/>
        <v>5071</v>
      </c>
    </row>
    <row r="10" spans="1:7" ht="12">
      <c r="A10" s="5" t="s">
        <v>131</v>
      </c>
      <c r="B10" s="5">
        <v>1019</v>
      </c>
      <c r="C10" s="5">
        <v>1016</v>
      </c>
      <c r="D10" s="5">
        <v>1011</v>
      </c>
      <c r="E10" s="5">
        <v>977</v>
      </c>
      <c r="F10" s="5">
        <v>945</v>
      </c>
      <c r="G10" s="4">
        <f>SUM(B10:F10)</f>
        <v>4968</v>
      </c>
    </row>
    <row r="11" spans="1:7" ht="12">
      <c r="A11" s="5" t="s">
        <v>22</v>
      </c>
      <c r="B11" s="5">
        <v>1146</v>
      </c>
      <c r="C11" s="5">
        <v>1087</v>
      </c>
      <c r="D11" s="5">
        <v>870</v>
      </c>
      <c r="E11" s="5"/>
      <c r="F11" s="5"/>
      <c r="G11" s="4">
        <f>SUM(B11:F11)</f>
        <v>3103</v>
      </c>
    </row>
    <row r="12" spans="1:7" ht="12">
      <c r="A12" s="5" t="s">
        <v>128</v>
      </c>
      <c r="B12" s="5">
        <v>1102</v>
      </c>
      <c r="C12" s="5">
        <v>1017</v>
      </c>
      <c r="D12" s="5">
        <v>981</v>
      </c>
      <c r="E12" s="5">
        <v>970</v>
      </c>
      <c r="F12" s="5">
        <v>943</v>
      </c>
      <c r="G12" s="4">
        <f t="shared" si="0"/>
        <v>5013</v>
      </c>
    </row>
    <row r="13" spans="1:7" ht="13.5" customHeight="1">
      <c r="A13" s="5" t="s">
        <v>120</v>
      </c>
      <c r="B13" s="5">
        <v>1105</v>
      </c>
      <c r="C13" s="5">
        <v>998</v>
      </c>
      <c r="D13" s="5">
        <v>954</v>
      </c>
      <c r="E13" s="5">
        <v>809</v>
      </c>
      <c r="F13" s="5">
        <v>714</v>
      </c>
      <c r="G13" s="4">
        <f t="shared" si="0"/>
        <v>4580</v>
      </c>
    </row>
    <row r="14" spans="1:7" ht="13.5" customHeight="1">
      <c r="A14" s="12" t="s">
        <v>121</v>
      </c>
      <c r="B14" s="1"/>
      <c r="C14" s="1"/>
      <c r="E14" s="1"/>
      <c r="F14" s="1"/>
      <c r="G14" s="6"/>
    </row>
    <row r="15" spans="1:7" ht="12">
      <c r="A15" s="5" t="s">
        <v>134</v>
      </c>
      <c r="B15" s="5">
        <v>1140</v>
      </c>
      <c r="C15" s="5">
        <v>1119</v>
      </c>
      <c r="D15" s="5">
        <v>1092</v>
      </c>
      <c r="E15" s="5">
        <v>1068</v>
      </c>
      <c r="F15" s="5">
        <v>1068</v>
      </c>
      <c r="G15" s="4">
        <f aca="true" t="shared" si="1" ref="G15:G20">SUM(B15:F15)</f>
        <v>5487</v>
      </c>
    </row>
    <row r="16" spans="1:7" ht="12">
      <c r="A16" s="5" t="s">
        <v>133</v>
      </c>
      <c r="B16" s="5">
        <v>1121</v>
      </c>
      <c r="C16" s="5">
        <v>1117</v>
      </c>
      <c r="D16" s="5">
        <v>1087</v>
      </c>
      <c r="E16" s="5">
        <v>1057</v>
      </c>
      <c r="F16" s="5">
        <v>1055</v>
      </c>
      <c r="G16" s="4">
        <f t="shared" si="1"/>
        <v>5437</v>
      </c>
    </row>
    <row r="17" spans="1:7" ht="12">
      <c r="A17" s="5" t="s">
        <v>135</v>
      </c>
      <c r="B17" s="5">
        <v>1074</v>
      </c>
      <c r="C17" s="5">
        <v>1072</v>
      </c>
      <c r="D17" s="5">
        <v>1067</v>
      </c>
      <c r="E17" s="5">
        <v>1060</v>
      </c>
      <c r="F17" s="5">
        <v>1030</v>
      </c>
      <c r="G17" s="4">
        <f t="shared" si="1"/>
        <v>5303</v>
      </c>
    </row>
    <row r="18" spans="1:7" ht="12">
      <c r="A18" s="5" t="s">
        <v>130</v>
      </c>
      <c r="B18" s="5">
        <v>1049</v>
      </c>
      <c r="C18" s="5">
        <v>971</v>
      </c>
      <c r="D18" s="5">
        <v>950</v>
      </c>
      <c r="E18" s="5">
        <v>937</v>
      </c>
      <c r="F18" s="5">
        <v>934</v>
      </c>
      <c r="G18" s="4">
        <f t="shared" si="1"/>
        <v>4841</v>
      </c>
    </row>
    <row r="19" spans="1:7" ht="12">
      <c r="A19" s="5" t="s">
        <v>22</v>
      </c>
      <c r="B19" s="5">
        <v>1140</v>
      </c>
      <c r="C19" s="5">
        <v>967</v>
      </c>
      <c r="D19" s="5">
        <v>891</v>
      </c>
      <c r="E19" s="5"/>
      <c r="F19" s="5"/>
      <c r="G19" s="4">
        <f t="shared" si="1"/>
        <v>2998</v>
      </c>
    </row>
    <row r="20" spans="1:7" ht="12">
      <c r="A20" s="5" t="s">
        <v>123</v>
      </c>
      <c r="B20" s="5">
        <v>1032</v>
      </c>
      <c r="C20" s="5">
        <v>994</v>
      </c>
      <c r="D20" s="5">
        <v>976</v>
      </c>
      <c r="E20" s="5">
        <v>968</v>
      </c>
      <c r="F20" s="5">
        <v>940</v>
      </c>
      <c r="G20" s="4">
        <f t="shared" si="1"/>
        <v>4910</v>
      </c>
    </row>
    <row r="21" spans="1:7" s="1" customFormat="1" ht="12">
      <c r="A21" s="44" t="s">
        <v>122</v>
      </c>
      <c r="B21" s="45"/>
      <c r="C21" s="45"/>
      <c r="D21" s="45"/>
      <c r="E21" s="45"/>
      <c r="F21" s="45"/>
      <c r="G21" s="46">
        <f>SUM(G6:G20)</f>
        <v>67648</v>
      </c>
    </row>
    <row r="22" s="1" customFormat="1" ht="12">
      <c r="G22" s="6"/>
    </row>
    <row r="23" spans="1:7" s="1" customFormat="1" ht="12">
      <c r="A23" s="33" t="s">
        <v>145</v>
      </c>
      <c r="B23" s="34"/>
      <c r="C23" s="34"/>
      <c r="D23" s="34"/>
      <c r="E23" s="34"/>
      <c r="F23" s="34"/>
      <c r="G23" s="35"/>
    </row>
    <row r="24" s="1" customFormat="1" ht="12">
      <c r="A24" s="6" t="s">
        <v>117</v>
      </c>
    </row>
    <row r="25" spans="1:7" ht="12">
      <c r="A25" s="5" t="s">
        <v>134</v>
      </c>
      <c r="B25" s="5">
        <v>1105</v>
      </c>
      <c r="C25" s="5">
        <v>1059</v>
      </c>
      <c r="D25" s="5">
        <v>1056</v>
      </c>
      <c r="E25" s="5">
        <v>1027</v>
      </c>
      <c r="F25" s="5"/>
      <c r="G25" s="4">
        <f>SUM(B25:F25)</f>
        <v>4247</v>
      </c>
    </row>
    <row r="26" spans="1:7" ht="12">
      <c r="A26" s="5" t="s">
        <v>133</v>
      </c>
      <c r="B26" s="5">
        <v>1135</v>
      </c>
      <c r="C26" s="5">
        <v>1078</v>
      </c>
      <c r="D26" s="5">
        <v>1069</v>
      </c>
      <c r="E26" s="5">
        <v>1056</v>
      </c>
      <c r="F26" s="5"/>
      <c r="G26" s="4">
        <f>SUM(B26:F26)</f>
        <v>4338</v>
      </c>
    </row>
    <row r="27" spans="1:7" ht="12">
      <c r="A27" s="5" t="s">
        <v>135</v>
      </c>
      <c r="B27" s="5">
        <v>1095</v>
      </c>
      <c r="C27" s="5">
        <v>1066</v>
      </c>
      <c r="D27" s="5">
        <v>1056</v>
      </c>
      <c r="E27" s="5">
        <v>1052</v>
      </c>
      <c r="F27" s="5"/>
      <c r="G27" s="4">
        <f>SUM(B27:F27)</f>
        <v>4269</v>
      </c>
    </row>
    <row r="28" spans="1:7" ht="12">
      <c r="A28" s="5" t="s">
        <v>130</v>
      </c>
      <c r="B28" s="5">
        <v>1099</v>
      </c>
      <c r="C28" s="5">
        <v>1037</v>
      </c>
      <c r="D28" s="5"/>
      <c r="E28" s="5"/>
      <c r="F28" s="5"/>
      <c r="G28" s="4">
        <f>SUM(B28:F28)</f>
        <v>2136</v>
      </c>
    </row>
    <row r="29" spans="1:7" ht="12">
      <c r="A29" s="5" t="s">
        <v>131</v>
      </c>
      <c r="B29" s="5">
        <v>1019</v>
      </c>
      <c r="C29" s="5">
        <v>1016</v>
      </c>
      <c r="D29" s="5"/>
      <c r="E29" s="5"/>
      <c r="F29" s="5"/>
      <c r="G29" s="4">
        <f>SUM(B29:F29)</f>
        <v>2035</v>
      </c>
    </row>
    <row r="30" spans="1:7" ht="12">
      <c r="A30" s="5" t="s">
        <v>22</v>
      </c>
      <c r="B30" s="5">
        <v>1146</v>
      </c>
      <c r="C30" s="5">
        <v>1087</v>
      </c>
      <c r="D30" s="5"/>
      <c r="E30" s="5"/>
      <c r="F30" s="5"/>
      <c r="G30" s="4">
        <f>SUM(B30:F30)</f>
        <v>2233</v>
      </c>
    </row>
    <row r="31" spans="1:7" ht="12">
      <c r="A31" s="5" t="s">
        <v>128</v>
      </c>
      <c r="B31" s="5">
        <v>1102</v>
      </c>
      <c r="C31" s="5">
        <v>1017</v>
      </c>
      <c r="D31" s="5"/>
      <c r="E31" s="5"/>
      <c r="F31" s="5"/>
      <c r="G31" s="4">
        <f>SUM(B31:F31)</f>
        <v>2119</v>
      </c>
    </row>
    <row r="32" spans="1:7" ht="12">
      <c r="A32" s="5" t="s">
        <v>120</v>
      </c>
      <c r="B32" s="5">
        <v>1105</v>
      </c>
      <c r="C32" s="5"/>
      <c r="D32" s="5"/>
      <c r="E32" s="5"/>
      <c r="F32" s="5"/>
      <c r="G32" s="4">
        <f>SUM(B32:F32)</f>
        <v>1105</v>
      </c>
    </row>
    <row r="33" spans="1:7" ht="12">
      <c r="A33" s="12" t="s">
        <v>121</v>
      </c>
      <c r="B33" s="1"/>
      <c r="C33" s="1"/>
      <c r="E33" s="1"/>
      <c r="F33" s="1"/>
      <c r="G33" s="6"/>
    </row>
    <row r="34" spans="1:7" ht="12">
      <c r="A34" s="5" t="s">
        <v>134</v>
      </c>
      <c r="B34" s="5">
        <v>1140</v>
      </c>
      <c r="C34" s="5">
        <v>1119</v>
      </c>
      <c r="D34" s="5">
        <v>1092</v>
      </c>
      <c r="E34" s="5">
        <v>1068</v>
      </c>
      <c r="F34" s="5"/>
      <c r="G34" s="4">
        <f aca="true" t="shared" si="2" ref="G34:G39">SUM(B34:F34)</f>
        <v>4419</v>
      </c>
    </row>
    <row r="35" spans="1:7" ht="12">
      <c r="A35" s="5" t="s">
        <v>133</v>
      </c>
      <c r="B35" s="5">
        <v>1121</v>
      </c>
      <c r="C35" s="5">
        <v>1117</v>
      </c>
      <c r="D35" s="5">
        <v>1087</v>
      </c>
      <c r="E35" s="5">
        <v>1057</v>
      </c>
      <c r="F35" s="5"/>
      <c r="G35" s="4">
        <f t="shared" si="2"/>
        <v>4382</v>
      </c>
    </row>
    <row r="36" spans="1:7" ht="12">
      <c r="A36" s="5" t="s">
        <v>135</v>
      </c>
      <c r="B36" s="5">
        <v>1074</v>
      </c>
      <c r="C36" s="5">
        <v>1072</v>
      </c>
      <c r="D36" s="5">
        <v>1067</v>
      </c>
      <c r="E36" s="5">
        <v>1060</v>
      </c>
      <c r="F36" s="5"/>
      <c r="G36" s="4">
        <f t="shared" si="2"/>
        <v>4273</v>
      </c>
    </row>
    <row r="37" spans="1:7" ht="12">
      <c r="A37" s="5" t="s">
        <v>130</v>
      </c>
      <c r="B37" s="5">
        <v>1049</v>
      </c>
      <c r="C37" s="5"/>
      <c r="D37" s="5"/>
      <c r="E37" s="5"/>
      <c r="F37" s="5"/>
      <c r="G37" s="4">
        <f t="shared" si="2"/>
        <v>1049</v>
      </c>
    </row>
    <row r="38" spans="1:7" ht="12">
      <c r="A38" s="5" t="s">
        <v>22</v>
      </c>
      <c r="B38" s="5">
        <v>1140</v>
      </c>
      <c r="C38" s="5"/>
      <c r="D38" s="5"/>
      <c r="E38" s="5"/>
      <c r="F38" s="5"/>
      <c r="G38" s="4">
        <f t="shared" si="2"/>
        <v>1140</v>
      </c>
    </row>
    <row r="39" spans="1:7" ht="12">
      <c r="A39" s="5" t="s">
        <v>123</v>
      </c>
      <c r="B39" s="5">
        <v>1032</v>
      </c>
      <c r="C39" s="5"/>
      <c r="D39" s="5"/>
      <c r="E39" s="5"/>
      <c r="F39" s="5"/>
      <c r="G39" s="4">
        <f t="shared" si="2"/>
        <v>1032</v>
      </c>
    </row>
    <row r="40" spans="1:7" ht="12">
      <c r="A40" s="44" t="s">
        <v>122</v>
      </c>
      <c r="B40" s="45"/>
      <c r="C40" s="45"/>
      <c r="D40" s="45"/>
      <c r="E40" s="45"/>
      <c r="F40" s="45"/>
      <c r="G40" s="46">
        <f>SUM(G25:G39)</f>
        <v>38777</v>
      </c>
    </row>
    <row r="41" spans="1:7" ht="12">
      <c r="A41" s="1"/>
      <c r="B41" s="1"/>
      <c r="C41" s="1"/>
      <c r="D41" s="1"/>
      <c r="E41" s="1"/>
      <c r="F41" s="1"/>
      <c r="G41" s="6"/>
    </row>
    <row r="42" spans="1:7" ht="12">
      <c r="A42" s="50" t="s">
        <v>124</v>
      </c>
      <c r="B42" s="51"/>
      <c r="C42" s="51"/>
      <c r="D42" s="51"/>
      <c r="E42" s="51"/>
      <c r="F42" s="51"/>
      <c r="G42" s="52">
        <v>10</v>
      </c>
    </row>
    <row r="43" spans="1:7" ht="12">
      <c r="A43" s="53" t="s">
        <v>125</v>
      </c>
      <c r="B43" s="24"/>
      <c r="C43" s="24"/>
      <c r="D43" s="24"/>
      <c r="E43" s="24"/>
      <c r="F43" s="24"/>
      <c r="G43" s="54">
        <v>1146</v>
      </c>
    </row>
    <row r="44" spans="1:7" ht="12">
      <c r="A44" s="53" t="s">
        <v>126</v>
      </c>
      <c r="B44" s="24"/>
      <c r="C44" s="24"/>
      <c r="D44" s="24"/>
      <c r="E44" s="24"/>
      <c r="F44" s="24"/>
      <c r="G44" s="54">
        <v>1016</v>
      </c>
    </row>
    <row r="45" spans="1:7" ht="12">
      <c r="A45" s="55" t="s">
        <v>127</v>
      </c>
      <c r="B45" s="56"/>
      <c r="C45" s="56"/>
      <c r="D45" s="56"/>
      <c r="E45" s="56"/>
      <c r="F45" s="56"/>
      <c r="G45" s="57">
        <f>G40/36</f>
        <v>1077.138888888889</v>
      </c>
    </row>
    <row r="46" spans="1:7" ht="12">
      <c r="A46" s="58" t="s">
        <v>29</v>
      </c>
      <c r="B46" s="59"/>
      <c r="C46" s="59"/>
      <c r="D46" s="59"/>
      <c r="E46" s="59"/>
      <c r="F46" s="59"/>
      <c r="G46" s="49">
        <v>8</v>
      </c>
    </row>
  </sheetData>
  <sheetProtection/>
  <conditionalFormatting sqref="G6:G20 G22:G39 G41">
    <cfRule type="cellIs" priority="1" dxfId="1" operator="greaterThan" stopIfTrue="1">
      <formula>5000</formula>
    </cfRule>
  </conditionalFormatting>
  <conditionalFormatting sqref="B6:F41">
    <cfRule type="cellIs" priority="2" dxfId="0" operator="between" stopIfTrue="1">
      <formula>1100</formula>
      <formula>1200</formula>
    </cfRule>
  </conditionalFormatting>
  <printOptions/>
  <pageMargins left="1.3385826771653544" right="0.7480314960629921" top="0.984251968503937" bottom="0.984251968503937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C24">
      <selection activeCell="L115" sqref="L115"/>
    </sheetView>
  </sheetViews>
  <sheetFormatPr defaultColWidth="11.57421875" defaultRowHeight="12.75"/>
  <cols>
    <col min="1" max="1" width="7.140625" style="17" bestFit="1" customWidth="1"/>
    <col min="2" max="2" width="7.7109375" style="18" bestFit="1" customWidth="1"/>
    <col min="3" max="3" width="17.00390625" style="17" bestFit="1" customWidth="1"/>
    <col min="4" max="4" width="14.8515625" style="17" bestFit="1" customWidth="1"/>
    <col min="5" max="5" width="17.421875" style="17" bestFit="1" customWidth="1"/>
    <col min="6" max="6" width="36.00390625" style="0" bestFit="1" customWidth="1"/>
  </cols>
  <sheetData>
    <row r="1" spans="1:5" ht="18">
      <c r="A1" s="68" t="s">
        <v>69</v>
      </c>
      <c r="B1" s="68"/>
      <c r="C1" s="68"/>
      <c r="D1" s="68"/>
      <c r="E1" s="68"/>
    </row>
    <row r="2" spans="2:5" ht="12">
      <c r="B2" s="18">
        <v>77989</v>
      </c>
      <c r="C2" s="17" t="s">
        <v>147</v>
      </c>
      <c r="D2" s="17" t="s">
        <v>148</v>
      </c>
      <c r="E2" s="17" t="s">
        <v>193</v>
      </c>
    </row>
    <row r="3" spans="2:5" ht="12">
      <c r="B3" s="18">
        <v>76916</v>
      </c>
      <c r="C3" s="17" t="s">
        <v>150</v>
      </c>
      <c r="D3" s="17" t="s">
        <v>151</v>
      </c>
      <c r="E3" s="17" t="s">
        <v>178</v>
      </c>
    </row>
    <row r="4" spans="2:5" ht="12">
      <c r="B4" s="18">
        <v>74433</v>
      </c>
      <c r="C4" s="17" t="s">
        <v>177</v>
      </c>
      <c r="D4" s="17" t="s">
        <v>159</v>
      </c>
      <c r="E4" s="17" t="s">
        <v>75</v>
      </c>
    </row>
    <row r="5" spans="2:5" ht="12">
      <c r="B5" s="18">
        <v>74168</v>
      </c>
      <c r="C5" s="17" t="s">
        <v>161</v>
      </c>
      <c r="D5" s="17" t="s">
        <v>162</v>
      </c>
      <c r="E5" s="17" t="s">
        <v>187</v>
      </c>
    </row>
    <row r="6" spans="2:5" ht="12">
      <c r="B6" s="18">
        <v>71956</v>
      </c>
      <c r="C6" s="17" t="s">
        <v>158</v>
      </c>
      <c r="D6" s="17" t="s">
        <v>159</v>
      </c>
      <c r="E6" s="17" t="s">
        <v>223</v>
      </c>
    </row>
    <row r="7" spans="2:5" ht="12">
      <c r="B7" s="18">
        <v>70679</v>
      </c>
      <c r="C7" s="17" t="s">
        <v>169</v>
      </c>
      <c r="D7" s="17" t="s">
        <v>162</v>
      </c>
      <c r="E7" s="17" t="s">
        <v>170</v>
      </c>
    </row>
    <row r="8" spans="2:6" ht="12">
      <c r="B8" s="18">
        <v>60012</v>
      </c>
      <c r="C8" s="17" t="s">
        <v>166</v>
      </c>
      <c r="D8" s="17" t="s">
        <v>167</v>
      </c>
      <c r="E8" s="17" t="s">
        <v>152</v>
      </c>
      <c r="F8" s="17" t="s">
        <v>55</v>
      </c>
    </row>
    <row r="9" spans="2:6" ht="12">
      <c r="B9" s="18">
        <v>53938</v>
      </c>
      <c r="C9" s="17" t="s">
        <v>208</v>
      </c>
      <c r="D9" s="17" t="s">
        <v>209</v>
      </c>
      <c r="E9" s="17" t="s">
        <v>79</v>
      </c>
      <c r="F9" s="17" t="s">
        <v>84</v>
      </c>
    </row>
    <row r="10" spans="2:6" ht="12">
      <c r="B10" s="18">
        <v>51718</v>
      </c>
      <c r="C10" s="17" t="s">
        <v>171</v>
      </c>
      <c r="D10" s="17" t="s">
        <v>159</v>
      </c>
      <c r="E10" s="17" t="s">
        <v>70</v>
      </c>
      <c r="F10" s="17" t="s">
        <v>44</v>
      </c>
    </row>
    <row r="11" spans="2:6" ht="12">
      <c r="B11" s="18">
        <v>48381</v>
      </c>
      <c r="C11" s="17" t="s">
        <v>77</v>
      </c>
      <c r="D11" s="17" t="s">
        <v>159</v>
      </c>
      <c r="E11" s="17" t="s">
        <v>228</v>
      </c>
      <c r="F11" s="17" t="s">
        <v>87</v>
      </c>
    </row>
    <row r="12" spans="2:6" ht="12">
      <c r="B12" s="18">
        <v>39661</v>
      </c>
      <c r="C12" s="17" t="s">
        <v>180</v>
      </c>
      <c r="D12" s="17" t="s">
        <v>167</v>
      </c>
      <c r="E12" s="17" t="s">
        <v>149</v>
      </c>
      <c r="F12" s="17" t="s">
        <v>72</v>
      </c>
    </row>
    <row r="13" spans="2:6" ht="12">
      <c r="B13" s="18">
        <v>27676</v>
      </c>
      <c r="C13" s="17" t="s">
        <v>153</v>
      </c>
      <c r="D13" s="17" t="s">
        <v>154</v>
      </c>
      <c r="E13" s="17" t="s">
        <v>90</v>
      </c>
      <c r="F13" s="17" t="s">
        <v>91</v>
      </c>
    </row>
    <row r="14" spans="2:6" ht="12">
      <c r="B14" s="18">
        <v>26045</v>
      </c>
      <c r="C14" s="17" t="s">
        <v>74</v>
      </c>
      <c r="D14" s="17" t="s">
        <v>159</v>
      </c>
      <c r="E14" s="17" t="s">
        <v>152</v>
      </c>
      <c r="F14" s="17" t="s">
        <v>89</v>
      </c>
    </row>
    <row r="15" spans="2:6" ht="12">
      <c r="B15" s="18">
        <v>22160</v>
      </c>
      <c r="C15" s="17" t="s">
        <v>206</v>
      </c>
      <c r="D15" s="17" t="s">
        <v>167</v>
      </c>
      <c r="E15" s="17" t="s">
        <v>81</v>
      </c>
      <c r="F15" s="17" t="s">
        <v>41</v>
      </c>
    </row>
    <row r="16" spans="2:6" ht="12">
      <c r="B16" s="18">
        <v>8914</v>
      </c>
      <c r="C16" s="17" t="s">
        <v>226</v>
      </c>
      <c r="D16" s="17" t="s">
        <v>154</v>
      </c>
      <c r="E16" s="17" t="s">
        <v>80</v>
      </c>
      <c r="F16" s="17" t="s">
        <v>83</v>
      </c>
    </row>
    <row r="18" spans="3:6" ht="12">
      <c r="C18" s="17" t="s">
        <v>77</v>
      </c>
      <c r="D18" s="17" t="s">
        <v>159</v>
      </c>
      <c r="E18" s="17" t="s">
        <v>78</v>
      </c>
      <c r="F18" s="17" t="s">
        <v>48</v>
      </c>
    </row>
    <row r="19" spans="3:6" ht="12">
      <c r="C19" s="17" t="s">
        <v>49</v>
      </c>
      <c r="D19" s="17" t="s">
        <v>162</v>
      </c>
      <c r="E19" s="17" t="s">
        <v>76</v>
      </c>
      <c r="F19" s="17" t="s">
        <v>48</v>
      </c>
    </row>
    <row r="21" spans="1:5" ht="18">
      <c r="A21" s="68" t="s">
        <v>68</v>
      </c>
      <c r="B21" s="68"/>
      <c r="C21" s="68"/>
      <c r="D21" s="68"/>
      <c r="E21" s="68"/>
    </row>
    <row r="22" spans="2:5" ht="12">
      <c r="B22" s="18">
        <v>78491</v>
      </c>
      <c r="C22" s="17" t="s">
        <v>147</v>
      </c>
      <c r="D22" s="17" t="s">
        <v>148</v>
      </c>
      <c r="E22" s="17" t="s">
        <v>189</v>
      </c>
    </row>
    <row r="23" spans="2:5" ht="12">
      <c r="B23" s="18">
        <v>75979</v>
      </c>
      <c r="C23" s="17" t="s">
        <v>150</v>
      </c>
      <c r="D23" s="17" t="s">
        <v>151</v>
      </c>
      <c r="E23" s="17" t="s">
        <v>52</v>
      </c>
    </row>
    <row r="24" spans="2:5" ht="12">
      <c r="B24" s="18">
        <v>75530</v>
      </c>
      <c r="C24" s="17" t="s">
        <v>161</v>
      </c>
      <c r="D24" s="17" t="s">
        <v>162</v>
      </c>
      <c r="E24" s="17" t="s">
        <v>53</v>
      </c>
    </row>
    <row r="25" spans="2:5" ht="12">
      <c r="B25" s="18">
        <v>72766</v>
      </c>
      <c r="C25" s="17" t="s">
        <v>158</v>
      </c>
      <c r="D25" s="17" t="s">
        <v>159</v>
      </c>
      <c r="E25" s="17" t="s">
        <v>62</v>
      </c>
    </row>
    <row r="26" spans="2:5" ht="12">
      <c r="B26" s="18">
        <v>72237</v>
      </c>
      <c r="C26" s="17" t="s">
        <v>177</v>
      </c>
      <c r="D26" s="17" t="s">
        <v>159</v>
      </c>
      <c r="E26" s="17" t="s">
        <v>224</v>
      </c>
    </row>
    <row r="27" spans="2:5" ht="12">
      <c r="B27" s="18">
        <v>70737</v>
      </c>
      <c r="C27" s="17" t="s">
        <v>169</v>
      </c>
      <c r="D27" s="17" t="s">
        <v>162</v>
      </c>
      <c r="E27" s="17" t="s">
        <v>181</v>
      </c>
    </row>
    <row r="28" spans="2:5" ht="12">
      <c r="B28" s="18">
        <v>70270</v>
      </c>
      <c r="C28" s="17" t="s">
        <v>222</v>
      </c>
      <c r="D28" s="17" t="s">
        <v>167</v>
      </c>
      <c r="E28" s="17" t="s">
        <v>186</v>
      </c>
    </row>
    <row r="29" spans="2:5" ht="12">
      <c r="B29" s="18">
        <v>70126</v>
      </c>
      <c r="C29" s="17" t="s">
        <v>173</v>
      </c>
      <c r="D29" s="17" t="s">
        <v>151</v>
      </c>
      <c r="E29" s="17" t="s">
        <v>54</v>
      </c>
    </row>
    <row r="30" spans="2:6" ht="12">
      <c r="B30" s="18">
        <v>68618</v>
      </c>
      <c r="C30" s="17" t="s">
        <v>166</v>
      </c>
      <c r="D30" s="17" t="s">
        <v>167</v>
      </c>
      <c r="E30" s="17" t="s">
        <v>168</v>
      </c>
      <c r="F30" s="17" t="s">
        <v>63</v>
      </c>
    </row>
    <row r="31" spans="2:6" ht="12">
      <c r="B31" s="18">
        <v>58082</v>
      </c>
      <c r="C31" s="17" t="s">
        <v>208</v>
      </c>
      <c r="D31" s="17" t="s">
        <v>209</v>
      </c>
      <c r="E31" s="17" t="s">
        <v>66</v>
      </c>
      <c r="F31" s="17" t="s">
        <v>67</v>
      </c>
    </row>
    <row r="32" spans="2:6" ht="12">
      <c r="B32" s="18">
        <v>56211</v>
      </c>
      <c r="C32" s="17" t="s">
        <v>171</v>
      </c>
      <c r="D32" s="17" t="s">
        <v>159</v>
      </c>
      <c r="E32" s="17" t="s">
        <v>50</v>
      </c>
      <c r="F32" s="17" t="s">
        <v>55</v>
      </c>
    </row>
    <row r="33" spans="2:6" ht="12">
      <c r="B33" s="18">
        <v>43827</v>
      </c>
      <c r="C33" s="17" t="s">
        <v>180</v>
      </c>
      <c r="D33" s="17" t="s">
        <v>167</v>
      </c>
      <c r="E33" s="17" t="s">
        <v>38</v>
      </c>
      <c r="F33" s="17" t="s">
        <v>56</v>
      </c>
    </row>
    <row r="34" ht="12">
      <c r="F34" s="17"/>
    </row>
    <row r="35" spans="2:6" ht="12">
      <c r="B35" s="18">
        <v>22100</v>
      </c>
      <c r="C35" s="17" t="s">
        <v>206</v>
      </c>
      <c r="D35" s="17" t="s">
        <v>167</v>
      </c>
      <c r="E35" s="17" t="s">
        <v>57</v>
      </c>
      <c r="F35" s="17" t="s">
        <v>41</v>
      </c>
    </row>
    <row r="36" spans="2:6" ht="12">
      <c r="B36" s="18">
        <v>9423</v>
      </c>
      <c r="C36" s="17" t="s">
        <v>226</v>
      </c>
      <c r="D36" s="17" t="s">
        <v>154</v>
      </c>
      <c r="E36" s="17" t="s">
        <v>58</v>
      </c>
      <c r="F36" s="17" t="s">
        <v>28</v>
      </c>
    </row>
    <row r="38" spans="3:6" ht="12">
      <c r="C38" s="17" t="s">
        <v>46</v>
      </c>
      <c r="D38" s="17" t="s">
        <v>167</v>
      </c>
      <c r="E38" s="17" t="s">
        <v>59</v>
      </c>
      <c r="F38" s="17" t="s">
        <v>48</v>
      </c>
    </row>
    <row r="39" spans="3:6" ht="12">
      <c r="C39" s="17" t="s">
        <v>49</v>
      </c>
      <c r="D39" s="17" t="s">
        <v>162</v>
      </c>
      <c r="E39" s="17" t="s">
        <v>60</v>
      </c>
      <c r="F39" s="17" t="s">
        <v>48</v>
      </c>
    </row>
    <row r="40" spans="3:6" ht="12">
      <c r="C40" s="17" t="s">
        <v>227</v>
      </c>
      <c r="D40" s="17" t="s">
        <v>159</v>
      </c>
      <c r="E40" s="17" t="s">
        <v>61</v>
      </c>
      <c r="F40" s="17" t="s">
        <v>45</v>
      </c>
    </row>
    <row r="43" spans="1:5" ht="18">
      <c r="A43" s="68" t="s">
        <v>31</v>
      </c>
      <c r="B43" s="68"/>
      <c r="C43" s="68"/>
      <c r="D43" s="68"/>
      <c r="E43" s="68"/>
    </row>
    <row r="44" spans="2:5" ht="12">
      <c r="B44" s="18">
        <v>78449</v>
      </c>
      <c r="C44" s="17" t="s">
        <v>147</v>
      </c>
      <c r="D44" s="17" t="s">
        <v>148</v>
      </c>
      <c r="E44" s="17" t="s">
        <v>32</v>
      </c>
    </row>
    <row r="45" spans="2:5" ht="12">
      <c r="B45" s="18">
        <v>75794</v>
      </c>
      <c r="C45" s="17" t="s">
        <v>166</v>
      </c>
      <c r="D45" s="17" t="s">
        <v>167</v>
      </c>
      <c r="E45" s="17" t="s">
        <v>224</v>
      </c>
    </row>
    <row r="46" spans="2:5" ht="12">
      <c r="B46" s="18">
        <v>74740</v>
      </c>
      <c r="C46" s="17" t="s">
        <v>171</v>
      </c>
      <c r="D46" s="17" t="s">
        <v>159</v>
      </c>
      <c r="E46" s="17" t="s">
        <v>34</v>
      </c>
    </row>
    <row r="47" spans="2:6" ht="12">
      <c r="B47" s="18">
        <v>74548</v>
      </c>
      <c r="C47" s="17" t="s">
        <v>177</v>
      </c>
      <c r="D47" s="17" t="s">
        <v>159</v>
      </c>
      <c r="E47" s="17" t="s">
        <v>168</v>
      </c>
      <c r="F47" s="17"/>
    </row>
    <row r="48" spans="2:6" ht="12">
      <c r="B48" s="18">
        <v>74544</v>
      </c>
      <c r="C48" s="17" t="s">
        <v>150</v>
      </c>
      <c r="D48" s="17" t="s">
        <v>151</v>
      </c>
      <c r="E48" s="17" t="s">
        <v>33</v>
      </c>
      <c r="F48" s="17"/>
    </row>
    <row r="49" spans="2:6" ht="12">
      <c r="B49" s="18">
        <v>74280</v>
      </c>
      <c r="C49" s="17" t="s">
        <v>173</v>
      </c>
      <c r="D49" s="17" t="s">
        <v>151</v>
      </c>
      <c r="E49" s="17" t="s">
        <v>36</v>
      </c>
      <c r="F49" s="17"/>
    </row>
    <row r="50" spans="2:6" ht="12">
      <c r="B50" s="18">
        <v>74043</v>
      </c>
      <c r="C50" s="17" t="s">
        <v>161</v>
      </c>
      <c r="D50" s="17" t="s">
        <v>162</v>
      </c>
      <c r="E50" s="17" t="s">
        <v>205</v>
      </c>
      <c r="F50" s="17"/>
    </row>
    <row r="51" spans="2:5" ht="12">
      <c r="B51" s="18">
        <v>73816</v>
      </c>
      <c r="C51" s="17" t="s">
        <v>158</v>
      </c>
      <c r="D51" s="17" t="s">
        <v>159</v>
      </c>
      <c r="E51" s="17" t="s">
        <v>202</v>
      </c>
    </row>
    <row r="52" spans="2:6" ht="12">
      <c r="B52" s="18">
        <v>72743</v>
      </c>
      <c r="C52" s="17" t="s">
        <v>208</v>
      </c>
      <c r="D52" s="17" t="s">
        <v>209</v>
      </c>
      <c r="E52" s="17" t="s">
        <v>35</v>
      </c>
      <c r="F52" s="17"/>
    </row>
    <row r="53" spans="2:6" ht="12">
      <c r="B53" s="18">
        <v>67762</v>
      </c>
      <c r="C53" s="17" t="s">
        <v>169</v>
      </c>
      <c r="D53" s="17" t="s">
        <v>162</v>
      </c>
      <c r="E53" s="17" t="s">
        <v>37</v>
      </c>
      <c r="F53" s="17"/>
    </row>
    <row r="54" spans="2:6" ht="12">
      <c r="B54" s="18">
        <v>63738</v>
      </c>
      <c r="C54" s="17" t="s">
        <v>153</v>
      </c>
      <c r="D54" s="17" t="s">
        <v>154</v>
      </c>
      <c r="E54" s="17" t="s">
        <v>42</v>
      </c>
      <c r="F54" s="17" t="s">
        <v>194</v>
      </c>
    </row>
    <row r="55" spans="2:6" ht="12">
      <c r="B55" s="18">
        <v>57354</v>
      </c>
      <c r="C55" s="17" t="s">
        <v>222</v>
      </c>
      <c r="D55" s="17" t="s">
        <v>167</v>
      </c>
      <c r="E55" s="17" t="s">
        <v>38</v>
      </c>
      <c r="F55" s="17" t="s">
        <v>40</v>
      </c>
    </row>
    <row r="56" spans="2:6" ht="12">
      <c r="B56" s="18">
        <v>42988</v>
      </c>
      <c r="C56" s="17" t="s">
        <v>226</v>
      </c>
      <c r="D56" s="17" t="s">
        <v>154</v>
      </c>
      <c r="E56" s="17" t="s">
        <v>43</v>
      </c>
      <c r="F56" s="17" t="s">
        <v>44</v>
      </c>
    </row>
    <row r="57" spans="2:6" ht="12">
      <c r="B57" s="18">
        <v>21654</v>
      </c>
      <c r="C57" s="17" t="s">
        <v>206</v>
      </c>
      <c r="D57" s="17" t="s">
        <v>167</v>
      </c>
      <c r="E57" s="17" t="s">
        <v>223</v>
      </c>
      <c r="F57" s="17" t="s">
        <v>41</v>
      </c>
    </row>
    <row r="60" spans="3:6" ht="12">
      <c r="C60" s="17" t="s">
        <v>46</v>
      </c>
      <c r="D60" s="17" t="s">
        <v>167</v>
      </c>
      <c r="E60" s="17" t="s">
        <v>47</v>
      </c>
      <c r="F60" s="17" t="s">
        <v>48</v>
      </c>
    </row>
    <row r="61" spans="3:6" ht="12">
      <c r="C61" s="17" t="s">
        <v>49</v>
      </c>
      <c r="D61" s="17" t="s">
        <v>162</v>
      </c>
      <c r="E61" s="17" t="s">
        <v>47</v>
      </c>
      <c r="F61" s="17" t="s">
        <v>48</v>
      </c>
    </row>
    <row r="62" spans="3:6" ht="12">
      <c r="C62" s="17" t="s">
        <v>227</v>
      </c>
      <c r="D62" s="17" t="s">
        <v>159</v>
      </c>
      <c r="E62" s="17" t="s">
        <v>39</v>
      </c>
      <c r="F62" s="17" t="s">
        <v>45</v>
      </c>
    </row>
    <row r="65" spans="1:5" ht="18">
      <c r="A65" s="68" t="s">
        <v>215</v>
      </c>
      <c r="B65" s="68"/>
      <c r="C65" s="68"/>
      <c r="D65" s="68"/>
      <c r="E65" s="68"/>
    </row>
    <row r="66" spans="2:5" ht="12">
      <c r="B66" s="18">
        <v>79879</v>
      </c>
      <c r="C66" s="17" t="s">
        <v>147</v>
      </c>
      <c r="D66" s="17" t="s">
        <v>148</v>
      </c>
      <c r="E66" s="17" t="s">
        <v>216</v>
      </c>
    </row>
    <row r="67" spans="2:5" ht="12">
      <c r="B67" s="18">
        <v>77099</v>
      </c>
      <c r="C67" s="17" t="s">
        <v>153</v>
      </c>
      <c r="D67" s="17" t="s">
        <v>154</v>
      </c>
      <c r="E67" s="17" t="s">
        <v>228</v>
      </c>
    </row>
    <row r="68" spans="2:6" ht="12">
      <c r="B68" s="18">
        <v>73994</v>
      </c>
      <c r="C68" s="17" t="s">
        <v>161</v>
      </c>
      <c r="D68" s="17" t="s">
        <v>162</v>
      </c>
      <c r="E68" s="17" t="s">
        <v>221</v>
      </c>
      <c r="F68" s="17"/>
    </row>
    <row r="69" spans="2:6" ht="12">
      <c r="B69" s="18">
        <v>73757</v>
      </c>
      <c r="C69" s="17" t="s">
        <v>150</v>
      </c>
      <c r="D69" s="17" t="s">
        <v>151</v>
      </c>
      <c r="E69" s="17" t="s">
        <v>220</v>
      </c>
      <c r="F69" s="17"/>
    </row>
    <row r="70" spans="2:5" ht="12">
      <c r="B70" s="18">
        <v>73687</v>
      </c>
      <c r="C70" s="17" t="s">
        <v>171</v>
      </c>
      <c r="D70" s="17" t="s">
        <v>159</v>
      </c>
      <c r="E70" s="17" t="s">
        <v>218</v>
      </c>
    </row>
    <row r="71" spans="2:6" ht="12">
      <c r="B71" s="18">
        <v>73592</v>
      </c>
      <c r="C71" s="17" t="s">
        <v>166</v>
      </c>
      <c r="D71" s="17" t="s">
        <v>167</v>
      </c>
      <c r="E71" s="17" t="s">
        <v>224</v>
      </c>
      <c r="F71" s="17"/>
    </row>
    <row r="72" spans="2:5" ht="12">
      <c r="B72" s="18">
        <v>73242</v>
      </c>
      <c r="C72" s="17" t="s">
        <v>208</v>
      </c>
      <c r="D72" s="17" t="s">
        <v>209</v>
      </c>
      <c r="E72" s="17" t="s">
        <v>229</v>
      </c>
    </row>
    <row r="73" spans="2:5" ht="12">
      <c r="B73" s="18">
        <v>72198</v>
      </c>
      <c r="C73" s="17" t="s">
        <v>158</v>
      </c>
      <c r="D73" s="17" t="s">
        <v>159</v>
      </c>
      <c r="E73" s="17" t="s">
        <v>163</v>
      </c>
    </row>
    <row r="74" spans="2:5" ht="12">
      <c r="B74" s="18">
        <v>71870</v>
      </c>
      <c r="C74" s="17" t="s">
        <v>177</v>
      </c>
      <c r="D74" s="17" t="s">
        <v>159</v>
      </c>
      <c r="E74" s="17" t="s">
        <v>225</v>
      </c>
    </row>
    <row r="75" spans="2:6" ht="12">
      <c r="B75" s="18">
        <v>71794</v>
      </c>
      <c r="C75" s="17" t="s">
        <v>173</v>
      </c>
      <c r="D75" s="17" t="s">
        <v>151</v>
      </c>
      <c r="E75" s="17" t="s">
        <v>217</v>
      </c>
      <c r="F75" s="17"/>
    </row>
    <row r="76" spans="2:6" ht="12">
      <c r="B76" s="18">
        <v>69506</v>
      </c>
      <c r="C76" s="17" t="s">
        <v>169</v>
      </c>
      <c r="D76" s="17" t="s">
        <v>162</v>
      </c>
      <c r="E76" s="17" t="s">
        <v>219</v>
      </c>
      <c r="F76" s="17"/>
    </row>
    <row r="77" spans="2:6" ht="12">
      <c r="B77" s="18">
        <v>60114</v>
      </c>
      <c r="C77" s="17" t="s">
        <v>222</v>
      </c>
      <c r="D77" s="17" t="s">
        <v>167</v>
      </c>
      <c r="E77" s="17" t="s">
        <v>221</v>
      </c>
      <c r="F77" s="17" t="s">
        <v>231</v>
      </c>
    </row>
    <row r="78" spans="2:6" ht="12">
      <c r="B78" s="18">
        <v>49247</v>
      </c>
      <c r="C78" s="17" t="s">
        <v>180</v>
      </c>
      <c r="D78" s="17" t="s">
        <v>167</v>
      </c>
      <c r="E78" s="17" t="s">
        <v>220</v>
      </c>
      <c r="F78" s="17" t="s">
        <v>230</v>
      </c>
    </row>
    <row r="79" spans="2:6" ht="12">
      <c r="B79" s="18">
        <v>19102</v>
      </c>
      <c r="C79" s="17" t="s">
        <v>206</v>
      </c>
      <c r="D79" s="17" t="s">
        <v>167</v>
      </c>
      <c r="E79" s="17" t="s">
        <v>223</v>
      </c>
      <c r="F79" s="17" t="s">
        <v>24</v>
      </c>
    </row>
    <row r="80" spans="2:6" ht="12">
      <c r="B80" s="18">
        <v>10297</v>
      </c>
      <c r="C80" s="17" t="s">
        <v>226</v>
      </c>
      <c r="D80" s="17" t="s">
        <v>154</v>
      </c>
      <c r="E80" s="17" t="s">
        <v>225</v>
      </c>
      <c r="F80" s="17" t="s">
        <v>28</v>
      </c>
    </row>
    <row r="83" spans="1:5" ht="18">
      <c r="A83" s="68" t="s">
        <v>199</v>
      </c>
      <c r="B83" s="68"/>
      <c r="C83" s="68"/>
      <c r="D83" s="68"/>
      <c r="E83" s="68"/>
    </row>
    <row r="84" spans="2:5" ht="12">
      <c r="B84" s="18">
        <v>78149</v>
      </c>
      <c r="C84" s="17" t="s">
        <v>147</v>
      </c>
      <c r="D84" s="17" t="s">
        <v>148</v>
      </c>
      <c r="E84" s="17" t="s">
        <v>157</v>
      </c>
    </row>
    <row r="85" spans="2:5" ht="12">
      <c r="B85" s="18">
        <v>76903</v>
      </c>
      <c r="C85" s="17" t="s">
        <v>150</v>
      </c>
      <c r="D85" s="17" t="s">
        <v>151</v>
      </c>
      <c r="E85" s="17" t="s">
        <v>202</v>
      </c>
    </row>
    <row r="86" spans="2:6" ht="12">
      <c r="B86" s="18">
        <v>75507</v>
      </c>
      <c r="C86" s="17" t="s">
        <v>153</v>
      </c>
      <c r="D86" s="17" t="s">
        <v>154</v>
      </c>
      <c r="E86" s="17" t="s">
        <v>204</v>
      </c>
      <c r="F86" s="17"/>
    </row>
    <row r="87" spans="2:6" ht="12">
      <c r="B87" s="18">
        <v>74889</v>
      </c>
      <c r="C87" s="17" t="s">
        <v>166</v>
      </c>
      <c r="D87" s="17" t="s">
        <v>167</v>
      </c>
      <c r="E87" s="17" t="s">
        <v>168</v>
      </c>
      <c r="F87" s="17"/>
    </row>
    <row r="88" spans="2:5" ht="12">
      <c r="B88" s="18">
        <v>73885</v>
      </c>
      <c r="C88" s="17" t="s">
        <v>161</v>
      </c>
      <c r="D88" s="17" t="s">
        <v>162</v>
      </c>
      <c r="E88" s="17" t="s">
        <v>181</v>
      </c>
    </row>
    <row r="89" spans="2:5" ht="12">
      <c r="B89" s="18">
        <v>73693</v>
      </c>
      <c r="C89" s="17" t="s">
        <v>158</v>
      </c>
      <c r="D89" s="17" t="s">
        <v>159</v>
      </c>
      <c r="E89" s="17" t="s">
        <v>205</v>
      </c>
    </row>
    <row r="90" spans="2:6" ht="12">
      <c r="B90" s="18">
        <v>73037</v>
      </c>
      <c r="C90" s="17" t="s">
        <v>177</v>
      </c>
      <c r="D90" s="17" t="s">
        <v>159</v>
      </c>
      <c r="E90" s="17" t="s">
        <v>178</v>
      </c>
      <c r="F90" s="17"/>
    </row>
    <row r="91" spans="2:6" ht="12">
      <c r="B91" s="18">
        <v>72502</v>
      </c>
      <c r="C91" s="17" t="s">
        <v>171</v>
      </c>
      <c r="D91" s="17" t="s">
        <v>159</v>
      </c>
      <c r="E91" s="17" t="s">
        <v>200</v>
      </c>
      <c r="F91" s="17"/>
    </row>
    <row r="92" spans="2:5" ht="12">
      <c r="B92" s="18">
        <v>72031</v>
      </c>
      <c r="C92" s="17" t="s">
        <v>208</v>
      </c>
      <c r="D92" s="17" t="s">
        <v>209</v>
      </c>
      <c r="E92" s="17" t="s">
        <v>210</v>
      </c>
    </row>
    <row r="93" spans="2:6" ht="12">
      <c r="B93" s="18">
        <v>71855</v>
      </c>
      <c r="C93" s="17" t="s">
        <v>164</v>
      </c>
      <c r="D93" s="17" t="s">
        <v>151</v>
      </c>
      <c r="E93" s="17" t="s">
        <v>181</v>
      </c>
      <c r="F93" s="17"/>
    </row>
    <row r="94" spans="2:6" ht="12">
      <c r="B94" s="18">
        <v>68167</v>
      </c>
      <c r="C94" s="17" t="s">
        <v>173</v>
      </c>
      <c r="D94" s="17" t="s">
        <v>151</v>
      </c>
      <c r="E94" s="17" t="s">
        <v>201</v>
      </c>
      <c r="F94" s="17"/>
    </row>
    <row r="95" spans="2:6" ht="12">
      <c r="B95" s="18">
        <v>67696</v>
      </c>
      <c r="C95" s="17" t="s">
        <v>169</v>
      </c>
      <c r="D95" s="17" t="s">
        <v>162</v>
      </c>
      <c r="E95" s="17" t="s">
        <v>186</v>
      </c>
      <c r="F95" s="17"/>
    </row>
    <row r="96" spans="2:6" ht="12">
      <c r="B96" s="18">
        <v>54224</v>
      </c>
      <c r="C96" s="17" t="s">
        <v>180</v>
      </c>
      <c r="D96" s="17" t="s">
        <v>167</v>
      </c>
      <c r="E96" s="17" t="s">
        <v>202</v>
      </c>
      <c r="F96" s="17" t="s">
        <v>203</v>
      </c>
    </row>
    <row r="97" spans="2:6" ht="12">
      <c r="B97" s="18">
        <v>43649</v>
      </c>
      <c r="C97" s="17" t="s">
        <v>206</v>
      </c>
      <c r="D97" s="17" t="s">
        <v>167</v>
      </c>
      <c r="E97" s="17" t="s">
        <v>207</v>
      </c>
      <c r="F97" s="17" t="s">
        <v>212</v>
      </c>
    </row>
    <row r="98" spans="1:5" ht="12">
      <c r="A98" s="18"/>
      <c r="B98" s="17"/>
      <c r="E98"/>
    </row>
    <row r="100" spans="1:5" ht="18">
      <c r="A100" s="68" t="s">
        <v>146</v>
      </c>
      <c r="B100" s="68"/>
      <c r="C100" s="68"/>
      <c r="D100" s="68"/>
      <c r="E100" s="68"/>
    </row>
    <row r="101" spans="2:5" ht="12">
      <c r="B101" s="18">
        <v>78152</v>
      </c>
      <c r="C101" s="17" t="s">
        <v>147</v>
      </c>
      <c r="D101" s="17" t="s">
        <v>148</v>
      </c>
      <c r="E101" s="17" t="s">
        <v>149</v>
      </c>
    </row>
    <row r="102" spans="2:5" ht="12">
      <c r="B102" s="18">
        <v>76860</v>
      </c>
      <c r="C102" s="17" t="s">
        <v>150</v>
      </c>
      <c r="D102" s="17" t="s">
        <v>151</v>
      </c>
      <c r="E102" s="17" t="s">
        <v>152</v>
      </c>
    </row>
    <row r="103" spans="2:6" ht="12">
      <c r="B103" s="18">
        <v>76658</v>
      </c>
      <c r="C103" s="17" t="s">
        <v>153</v>
      </c>
      <c r="D103" s="17" t="s">
        <v>154</v>
      </c>
      <c r="E103" s="17" t="s">
        <v>155</v>
      </c>
      <c r="F103" s="17"/>
    </row>
    <row r="104" spans="2:6" ht="12">
      <c r="B104" s="18">
        <v>74605</v>
      </c>
      <c r="C104" s="17" t="s">
        <v>156</v>
      </c>
      <c r="D104" s="17" t="s">
        <v>148</v>
      </c>
      <c r="E104" s="17" t="s">
        <v>157</v>
      </c>
      <c r="F104" s="17"/>
    </row>
    <row r="105" spans="2:5" ht="12">
      <c r="B105" s="18">
        <v>74570</v>
      </c>
      <c r="C105" s="17" t="s">
        <v>158</v>
      </c>
      <c r="D105" s="17" t="s">
        <v>159</v>
      </c>
      <c r="E105" s="17" t="s">
        <v>160</v>
      </c>
    </row>
    <row r="106" spans="2:5" ht="12">
      <c r="B106" s="18">
        <v>74105</v>
      </c>
      <c r="C106" s="17" t="s">
        <v>161</v>
      </c>
      <c r="D106" s="17" t="s">
        <v>162</v>
      </c>
      <c r="E106" s="17" t="s">
        <v>163</v>
      </c>
    </row>
    <row r="107" spans="2:6" ht="12">
      <c r="B107" s="18">
        <v>73366</v>
      </c>
      <c r="C107" s="17" t="s">
        <v>164</v>
      </c>
      <c r="D107" s="17" t="s">
        <v>151</v>
      </c>
      <c r="E107" s="17" t="s">
        <v>165</v>
      </c>
      <c r="F107" s="17"/>
    </row>
    <row r="108" spans="2:6" ht="12">
      <c r="B108" s="18">
        <v>71244</v>
      </c>
      <c r="C108" s="17" t="s">
        <v>166</v>
      </c>
      <c r="D108" s="17" t="s">
        <v>167</v>
      </c>
      <c r="E108" s="17" t="s">
        <v>168</v>
      </c>
      <c r="F108" s="17"/>
    </row>
    <row r="109" spans="2:6" ht="12">
      <c r="B109" s="18">
        <v>70262</v>
      </c>
      <c r="C109" s="17" t="s">
        <v>169</v>
      </c>
      <c r="D109" s="17" t="s">
        <v>162</v>
      </c>
      <c r="E109" s="17" t="s">
        <v>170</v>
      </c>
      <c r="F109" s="17"/>
    </row>
    <row r="110" spans="2:6" ht="12">
      <c r="B110" s="18">
        <v>69681</v>
      </c>
      <c r="C110" s="17" t="s">
        <v>171</v>
      </c>
      <c r="D110" s="17" t="s">
        <v>159</v>
      </c>
      <c r="E110" s="17" t="s">
        <v>172</v>
      </c>
      <c r="F110" s="17"/>
    </row>
    <row r="111" spans="2:6" ht="12">
      <c r="B111" s="18">
        <v>67475</v>
      </c>
      <c r="C111" s="17" t="s">
        <v>173</v>
      </c>
      <c r="D111" s="17" t="s">
        <v>151</v>
      </c>
      <c r="E111" s="17" t="s">
        <v>174</v>
      </c>
      <c r="F111" s="17"/>
    </row>
    <row r="112" spans="2:5" ht="12">
      <c r="B112" s="18">
        <v>67293</v>
      </c>
      <c r="C112" s="17" t="s">
        <v>175</v>
      </c>
      <c r="D112" s="17" t="s">
        <v>148</v>
      </c>
      <c r="E112" s="17" t="s">
        <v>176</v>
      </c>
    </row>
    <row r="113" spans="2:6" ht="12">
      <c r="B113" s="18">
        <v>61105</v>
      </c>
      <c r="C113" s="17" t="s">
        <v>177</v>
      </c>
      <c r="D113" s="17" t="s">
        <v>159</v>
      </c>
      <c r="E113" s="17" t="s">
        <v>178</v>
      </c>
      <c r="F113" s="17" t="s">
        <v>179</v>
      </c>
    </row>
    <row r="114" spans="2:6" ht="12">
      <c r="B114" s="18">
        <v>51394</v>
      </c>
      <c r="C114" s="17" t="s">
        <v>180</v>
      </c>
      <c r="D114" s="17" t="s">
        <v>167</v>
      </c>
      <c r="E114" s="17" t="s">
        <v>181</v>
      </c>
      <c r="F114" s="17" t="s">
        <v>182</v>
      </c>
    </row>
    <row r="115" ht="12">
      <c r="F115" s="17"/>
    </row>
    <row r="117" spans="1:5" ht="18">
      <c r="A117" s="68" t="s">
        <v>183</v>
      </c>
      <c r="B117" s="68"/>
      <c r="C117" s="68"/>
      <c r="D117" s="68"/>
      <c r="E117" s="68"/>
    </row>
    <row r="118" spans="2:6" ht="12">
      <c r="B118" s="18">
        <v>76070</v>
      </c>
      <c r="C118" s="17" t="s">
        <v>156</v>
      </c>
      <c r="D118" s="17" t="s">
        <v>148</v>
      </c>
      <c r="E118" s="17" t="s">
        <v>165</v>
      </c>
      <c r="F118" s="17"/>
    </row>
    <row r="119" spans="2:5" ht="12">
      <c r="B119" s="18">
        <v>75461</v>
      </c>
      <c r="C119" s="17" t="s">
        <v>147</v>
      </c>
      <c r="D119" s="17" t="s">
        <v>148</v>
      </c>
      <c r="E119" s="17" t="s">
        <v>149</v>
      </c>
    </row>
    <row r="120" spans="2:5" ht="12">
      <c r="B120" s="18">
        <v>75123</v>
      </c>
      <c r="C120" s="17" t="s">
        <v>153</v>
      </c>
      <c r="D120" s="17" t="s">
        <v>154</v>
      </c>
      <c r="E120" s="17" t="s">
        <v>184</v>
      </c>
    </row>
    <row r="121" spans="2:5" ht="12">
      <c r="B121" s="18">
        <v>74942</v>
      </c>
      <c r="C121" s="17" t="s">
        <v>175</v>
      </c>
      <c r="D121" s="17" t="s">
        <v>148</v>
      </c>
      <c r="E121" s="17" t="s">
        <v>185</v>
      </c>
    </row>
    <row r="122" spans="2:5" ht="12">
      <c r="B122" s="18">
        <v>73746</v>
      </c>
      <c r="C122" s="17" t="s">
        <v>158</v>
      </c>
      <c r="D122" s="17" t="s">
        <v>159</v>
      </c>
      <c r="E122" s="17" t="s">
        <v>186</v>
      </c>
    </row>
    <row r="123" spans="2:5" ht="12">
      <c r="B123" s="18">
        <v>73450</v>
      </c>
      <c r="C123" s="17" t="s">
        <v>161</v>
      </c>
      <c r="D123" s="17" t="s">
        <v>162</v>
      </c>
      <c r="E123" s="17" t="s">
        <v>187</v>
      </c>
    </row>
    <row r="124" spans="2:6" ht="12">
      <c r="B124" s="18">
        <v>73305</v>
      </c>
      <c r="C124" s="17" t="s">
        <v>188</v>
      </c>
      <c r="D124" s="17" t="s">
        <v>162</v>
      </c>
      <c r="E124" s="17" t="s">
        <v>184</v>
      </c>
      <c r="F124" s="17"/>
    </row>
    <row r="125" spans="2:5" ht="12">
      <c r="B125" s="18">
        <v>71145</v>
      </c>
      <c r="C125" s="17" t="s">
        <v>150</v>
      </c>
      <c r="D125" s="17" t="s">
        <v>151</v>
      </c>
      <c r="E125" s="17" t="s">
        <v>178</v>
      </c>
    </row>
    <row r="126" spans="2:6" ht="12">
      <c r="B126" s="18">
        <v>68738</v>
      </c>
      <c r="C126" s="17" t="s">
        <v>164</v>
      </c>
      <c r="D126" s="17" t="s">
        <v>151</v>
      </c>
      <c r="E126" s="17" t="s">
        <v>189</v>
      </c>
      <c r="F126" s="17"/>
    </row>
    <row r="127" spans="2:6" ht="12">
      <c r="B127" s="18">
        <v>67640</v>
      </c>
      <c r="C127" s="17" t="s">
        <v>190</v>
      </c>
      <c r="D127" s="17" t="s">
        <v>167</v>
      </c>
      <c r="E127" s="17" t="s">
        <v>191</v>
      </c>
      <c r="F127" s="17" t="s">
        <v>192</v>
      </c>
    </row>
    <row r="128" spans="2:6" ht="12">
      <c r="B128" s="18">
        <v>65516</v>
      </c>
      <c r="C128" s="17" t="s">
        <v>173</v>
      </c>
      <c r="D128" s="17" t="s">
        <v>151</v>
      </c>
      <c r="E128" s="17" t="s">
        <v>193</v>
      </c>
      <c r="F128" s="17" t="s">
        <v>192</v>
      </c>
    </row>
    <row r="129" spans="2:6" ht="12">
      <c r="B129" s="18">
        <v>61022</v>
      </c>
      <c r="C129" s="17" t="s">
        <v>169</v>
      </c>
      <c r="D129" s="17" t="s">
        <v>162</v>
      </c>
      <c r="E129" s="17" t="s">
        <v>152</v>
      </c>
      <c r="F129" s="17" t="s">
        <v>194</v>
      </c>
    </row>
    <row r="130" spans="2:6" ht="12">
      <c r="B130" s="18">
        <v>58813</v>
      </c>
      <c r="C130" s="17" t="s">
        <v>177</v>
      </c>
      <c r="D130" s="17" t="s">
        <v>159</v>
      </c>
      <c r="E130" s="17" t="s">
        <v>195</v>
      </c>
      <c r="F130" s="17" t="s">
        <v>196</v>
      </c>
    </row>
    <row r="131" spans="2:6" ht="12">
      <c r="B131" s="18">
        <v>55848</v>
      </c>
      <c r="C131" s="17" t="s">
        <v>166</v>
      </c>
      <c r="D131" s="17" t="s">
        <v>167</v>
      </c>
      <c r="E131" s="17" t="s">
        <v>197</v>
      </c>
      <c r="F131" s="17" t="s">
        <v>198</v>
      </c>
    </row>
  </sheetData>
  <sheetProtection/>
  <mergeCells count="7">
    <mergeCell ref="A1:E1"/>
    <mergeCell ref="A21:E21"/>
    <mergeCell ref="A43:E43"/>
    <mergeCell ref="A117:E117"/>
    <mergeCell ref="A65:E65"/>
    <mergeCell ref="A83:E83"/>
    <mergeCell ref="A100:E100"/>
  </mergeCells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36" sqref="F36"/>
    </sheetView>
  </sheetViews>
  <sheetFormatPr defaultColWidth="11.57421875" defaultRowHeight="12.75"/>
  <cols>
    <col min="1" max="1" width="7.140625" style="17" bestFit="1" customWidth="1"/>
    <col min="2" max="2" width="7.7109375" style="18" bestFit="1" customWidth="1"/>
    <col min="3" max="3" width="17.00390625" style="17" bestFit="1" customWidth="1"/>
    <col min="4" max="4" width="14.8515625" style="17" bestFit="1" customWidth="1"/>
    <col min="5" max="5" width="21.421875" style="17" bestFit="1" customWidth="1"/>
    <col min="6" max="6" width="36.28125" style="0" bestFit="1" customWidth="1"/>
  </cols>
  <sheetData>
    <row r="2" spans="1:5" ht="18">
      <c r="A2" s="68" t="s">
        <v>102</v>
      </c>
      <c r="B2" s="68"/>
      <c r="C2" s="68"/>
      <c r="D2" s="68"/>
      <c r="E2" s="68"/>
    </row>
    <row r="3" spans="2:5" ht="12">
      <c r="B3" s="18">
        <v>79452</v>
      </c>
      <c r="C3" s="17" t="s">
        <v>147</v>
      </c>
      <c r="D3" s="17" t="s">
        <v>148</v>
      </c>
      <c r="E3" s="17" t="s">
        <v>103</v>
      </c>
    </row>
    <row r="4" spans="2:5" ht="12">
      <c r="B4" s="18">
        <v>76433</v>
      </c>
      <c r="C4" s="17" t="s">
        <v>161</v>
      </c>
      <c r="D4" s="17" t="s">
        <v>162</v>
      </c>
      <c r="E4" s="17" t="s">
        <v>187</v>
      </c>
    </row>
    <row r="5" spans="2:5" ht="12">
      <c r="B5" s="18">
        <v>73985</v>
      </c>
      <c r="C5" s="17" t="s">
        <v>150</v>
      </c>
      <c r="D5" s="17" t="s">
        <v>151</v>
      </c>
      <c r="E5" s="17" t="s">
        <v>178</v>
      </c>
    </row>
    <row r="6" spans="2:5" ht="12">
      <c r="B6" s="18">
        <v>71913</v>
      </c>
      <c r="C6" s="17" t="s">
        <v>177</v>
      </c>
      <c r="D6" s="17" t="s">
        <v>159</v>
      </c>
      <c r="E6" s="17" t="s">
        <v>75</v>
      </c>
    </row>
    <row r="7" spans="2:5" ht="12">
      <c r="B7" s="18">
        <v>71068</v>
      </c>
      <c r="C7" s="17" t="s">
        <v>169</v>
      </c>
      <c r="D7" s="17" t="s">
        <v>162</v>
      </c>
      <c r="E7" s="17" t="s">
        <v>104</v>
      </c>
    </row>
    <row r="8" spans="2:6" ht="12">
      <c r="B8" s="18">
        <v>67648</v>
      </c>
      <c r="C8" s="17" t="s">
        <v>208</v>
      </c>
      <c r="D8" s="17" t="s">
        <v>209</v>
      </c>
      <c r="E8" s="17" t="s">
        <v>79</v>
      </c>
      <c r="F8" s="17" t="s">
        <v>23</v>
      </c>
    </row>
    <row r="9" spans="2:5" ht="12">
      <c r="B9" s="18">
        <v>61434</v>
      </c>
      <c r="C9" s="17" t="s">
        <v>158</v>
      </c>
      <c r="D9" s="17" t="s">
        <v>159</v>
      </c>
      <c r="E9" s="17" t="s">
        <v>223</v>
      </c>
    </row>
    <row r="10" spans="2:6" ht="12">
      <c r="B10" s="18">
        <v>59166</v>
      </c>
      <c r="C10" s="17" t="s">
        <v>77</v>
      </c>
      <c r="D10" s="17" t="s">
        <v>159</v>
      </c>
      <c r="E10" s="17" t="s">
        <v>228</v>
      </c>
      <c r="F10" s="17" t="s">
        <v>9</v>
      </c>
    </row>
    <row r="11" spans="2:6" ht="12">
      <c r="B11" s="18">
        <v>56266</v>
      </c>
      <c r="C11" s="17" t="s">
        <v>171</v>
      </c>
      <c r="D11" s="17" t="s">
        <v>159</v>
      </c>
      <c r="E11" s="17" t="s">
        <v>105</v>
      </c>
      <c r="F11" s="17" t="s">
        <v>40</v>
      </c>
    </row>
    <row r="12" spans="2:6" ht="12">
      <c r="B12" s="18">
        <v>49654</v>
      </c>
      <c r="C12" s="17" t="s">
        <v>173</v>
      </c>
      <c r="D12" s="17" t="s">
        <v>151</v>
      </c>
      <c r="E12" s="17" t="s">
        <v>157</v>
      </c>
      <c r="F12" s="17" t="s">
        <v>9</v>
      </c>
    </row>
    <row r="13" spans="2:6" ht="12">
      <c r="B13" s="18">
        <v>48424</v>
      </c>
      <c r="C13" s="17" t="s">
        <v>8</v>
      </c>
      <c r="D13" s="17" t="s">
        <v>167</v>
      </c>
      <c r="E13" s="17" t="s">
        <v>149</v>
      </c>
      <c r="F13" s="17" t="s">
        <v>44</v>
      </c>
    </row>
    <row r="14" spans="2:6" ht="12">
      <c r="B14" s="18">
        <v>47869</v>
      </c>
      <c r="C14" s="17" t="s">
        <v>227</v>
      </c>
      <c r="D14" s="17" t="s">
        <v>159</v>
      </c>
      <c r="E14" s="17" t="s">
        <v>181</v>
      </c>
      <c r="F14" s="17" t="s">
        <v>3</v>
      </c>
    </row>
    <row r="15" spans="2:6" ht="12">
      <c r="B15" s="18">
        <v>47321</v>
      </c>
      <c r="C15" s="17" t="s">
        <v>153</v>
      </c>
      <c r="D15" s="17" t="s">
        <v>154</v>
      </c>
      <c r="E15" s="17" t="s">
        <v>90</v>
      </c>
      <c r="F15" s="17" t="s">
        <v>56</v>
      </c>
    </row>
    <row r="16" spans="2:6" ht="12">
      <c r="B16" s="18">
        <v>10843</v>
      </c>
      <c r="C16" s="17" t="s">
        <v>206</v>
      </c>
      <c r="D16" s="17" t="s">
        <v>167</v>
      </c>
      <c r="E16" s="17" t="s">
        <v>81</v>
      </c>
      <c r="F16" s="17" t="s">
        <v>28</v>
      </c>
    </row>
    <row r="17" spans="2:6" ht="12">
      <c r="B17" s="18">
        <v>9577</v>
      </c>
      <c r="C17" s="17" t="s">
        <v>226</v>
      </c>
      <c r="D17" s="17" t="s">
        <v>154</v>
      </c>
      <c r="E17" s="17" t="s">
        <v>11</v>
      </c>
      <c r="F17" s="17" t="s">
        <v>83</v>
      </c>
    </row>
    <row r="25" ht="12.75"/>
    <row r="26" ht="12.75"/>
    <row r="27" ht="12.75"/>
    <row r="28" ht="12.75"/>
    <row r="29" ht="12.75"/>
  </sheetData>
  <sheetProtection/>
  <mergeCells count="1">
    <mergeCell ref="A2:E2"/>
  </mergeCells>
  <printOptions/>
  <pageMargins left="0.3" right="0.23" top="1.75" bottom="1" header="0" footer="0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44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 t="s">
        <v>96</v>
      </c>
      <c r="B1" s="7"/>
      <c r="C1" s="7"/>
      <c r="D1" s="7"/>
      <c r="E1" s="7"/>
    </row>
    <row r="2" spans="1:8" ht="12">
      <c r="A2" s="71" t="s">
        <v>97</v>
      </c>
      <c r="B2" s="71"/>
      <c r="C2" s="71"/>
      <c r="D2" s="71"/>
      <c r="E2" s="71"/>
      <c r="F2" s="71"/>
      <c r="G2" s="71"/>
      <c r="H2" s="71"/>
    </row>
    <row r="3" spans="1:5" ht="12">
      <c r="A3" s="9"/>
      <c r="B3" s="9"/>
      <c r="C3" s="9"/>
      <c r="D3" s="9"/>
      <c r="E3" s="9"/>
    </row>
    <row r="6" spans="1:8" ht="12">
      <c r="A6" s="33" t="s">
        <v>115</v>
      </c>
      <c r="B6" s="34"/>
      <c r="C6" s="34"/>
      <c r="D6" s="34"/>
      <c r="E6" s="34"/>
      <c r="F6" s="34"/>
      <c r="G6" s="35"/>
      <c r="H6" s="1"/>
    </row>
    <row r="7" ht="12" customHeight="1"/>
    <row r="8" spans="1:7" ht="12">
      <c r="A8" s="4" t="s">
        <v>117</v>
      </c>
      <c r="B8" s="72"/>
      <c r="C8" s="73"/>
      <c r="D8" s="73"/>
      <c r="E8" s="73"/>
      <c r="F8" s="73"/>
      <c r="G8" s="74"/>
    </row>
    <row r="9" spans="1:7" ht="12">
      <c r="A9" s="5" t="s">
        <v>113</v>
      </c>
      <c r="B9" s="5">
        <v>1082</v>
      </c>
      <c r="C9" s="5">
        <v>1031</v>
      </c>
      <c r="D9" s="5">
        <v>1024</v>
      </c>
      <c r="E9" s="5">
        <v>1024</v>
      </c>
      <c r="F9" s="5">
        <v>652</v>
      </c>
      <c r="G9" s="4">
        <f>SUM(B9:F9)</f>
        <v>4813</v>
      </c>
    </row>
    <row r="10" spans="1:7" ht="12">
      <c r="A10" s="5" t="s">
        <v>135</v>
      </c>
      <c r="B10" s="5">
        <v>1050</v>
      </c>
      <c r="C10" s="5">
        <v>1039</v>
      </c>
      <c r="D10" s="5">
        <v>1031</v>
      </c>
      <c r="E10" s="5">
        <v>1017</v>
      </c>
      <c r="F10" s="5">
        <v>1009</v>
      </c>
      <c r="G10" s="4">
        <f>SUM(B10:F10)</f>
        <v>5146</v>
      </c>
    </row>
    <row r="11" spans="1:7" ht="12">
      <c r="A11" s="5" t="s">
        <v>131</v>
      </c>
      <c r="B11" s="5">
        <v>1079</v>
      </c>
      <c r="C11" s="5">
        <v>1077</v>
      </c>
      <c r="D11" s="5">
        <v>1068</v>
      </c>
      <c r="E11" s="5">
        <v>1065</v>
      </c>
      <c r="F11" s="5">
        <v>1048</v>
      </c>
      <c r="G11" s="4">
        <f>SUM(B11:F11)</f>
        <v>5337</v>
      </c>
    </row>
    <row r="12" spans="1:7" ht="12">
      <c r="A12" s="5" t="s">
        <v>118</v>
      </c>
      <c r="B12" s="5">
        <v>1058</v>
      </c>
      <c r="C12" s="5">
        <v>994</v>
      </c>
      <c r="D12" s="5">
        <v>988</v>
      </c>
      <c r="E12" s="5">
        <v>983</v>
      </c>
      <c r="F12" s="5">
        <v>954</v>
      </c>
      <c r="G12" s="4">
        <f>SUM(B12:F12)</f>
        <v>4977</v>
      </c>
    </row>
    <row r="13" spans="1:7" ht="13.5" customHeight="1">
      <c r="A13" s="5" t="s">
        <v>120</v>
      </c>
      <c r="B13" s="5">
        <v>1066</v>
      </c>
      <c r="C13" s="5">
        <v>1042</v>
      </c>
      <c r="D13" s="5">
        <v>1003</v>
      </c>
      <c r="E13" s="5">
        <v>952</v>
      </c>
      <c r="F13" s="5">
        <v>916</v>
      </c>
      <c r="G13" s="4">
        <f>SUM(B13:F13)</f>
        <v>4979</v>
      </c>
    </row>
    <row r="14" spans="1:7" ht="13.5" customHeight="1">
      <c r="A14" s="4" t="s">
        <v>121</v>
      </c>
      <c r="B14" s="5"/>
      <c r="C14" s="5"/>
      <c r="D14" s="5"/>
      <c r="E14" s="2"/>
      <c r="F14" s="8"/>
      <c r="G14" s="4"/>
    </row>
    <row r="15" spans="1:7" ht="12">
      <c r="A15" s="5" t="s">
        <v>113</v>
      </c>
      <c r="B15" s="5">
        <v>1072</v>
      </c>
      <c r="C15" s="5">
        <v>1059</v>
      </c>
      <c r="D15" s="5">
        <v>1041</v>
      </c>
      <c r="E15" s="5">
        <v>1023</v>
      </c>
      <c r="F15" s="8">
        <v>1007</v>
      </c>
      <c r="G15" s="4">
        <f aca="true" t="shared" si="0" ref="G15:G20">SUM(B15:F15)</f>
        <v>5202</v>
      </c>
    </row>
    <row r="16" spans="1:7" ht="12">
      <c r="A16" s="5" t="s">
        <v>135</v>
      </c>
      <c r="B16" s="5">
        <v>1106</v>
      </c>
      <c r="C16" s="5">
        <v>1076</v>
      </c>
      <c r="D16" s="5">
        <v>1056</v>
      </c>
      <c r="E16" s="5">
        <v>1047</v>
      </c>
      <c r="F16" s="8">
        <v>1035</v>
      </c>
      <c r="G16" s="4">
        <f t="shared" si="0"/>
        <v>5320</v>
      </c>
    </row>
    <row r="17" spans="1:7" ht="12">
      <c r="A17" s="5" t="s">
        <v>131</v>
      </c>
      <c r="B17" s="5">
        <v>1130</v>
      </c>
      <c r="C17" s="5">
        <v>1081</v>
      </c>
      <c r="D17" s="5">
        <v>1075</v>
      </c>
      <c r="E17" s="5">
        <v>1057</v>
      </c>
      <c r="F17" s="8">
        <v>1053</v>
      </c>
      <c r="G17" s="4">
        <f t="shared" si="0"/>
        <v>5396</v>
      </c>
    </row>
    <row r="18" spans="1:7" ht="12">
      <c r="A18" s="5" t="s">
        <v>136</v>
      </c>
      <c r="B18" s="5">
        <v>1134</v>
      </c>
      <c r="C18" s="5">
        <v>1112</v>
      </c>
      <c r="D18" s="5">
        <v>1079</v>
      </c>
      <c r="E18" s="5">
        <v>1046</v>
      </c>
      <c r="F18" s="5">
        <v>1035</v>
      </c>
      <c r="G18" s="4">
        <f t="shared" si="0"/>
        <v>5406</v>
      </c>
    </row>
    <row r="19" spans="1:7" ht="12">
      <c r="A19" s="5" t="s">
        <v>123</v>
      </c>
      <c r="B19" s="5">
        <v>1043</v>
      </c>
      <c r="C19" s="5">
        <v>1043</v>
      </c>
      <c r="D19" s="5">
        <v>998</v>
      </c>
      <c r="E19" s="5">
        <v>970</v>
      </c>
      <c r="F19" s="8">
        <v>785</v>
      </c>
      <c r="G19" s="4">
        <f t="shared" si="0"/>
        <v>4839</v>
      </c>
    </row>
    <row r="20" spans="1:7" ht="12">
      <c r="A20" s="5" t="s">
        <v>95</v>
      </c>
      <c r="B20" s="5">
        <v>1020</v>
      </c>
      <c r="C20" s="5">
        <v>1015</v>
      </c>
      <c r="D20" s="5">
        <v>1009</v>
      </c>
      <c r="E20" s="5">
        <v>937</v>
      </c>
      <c r="F20" s="8">
        <v>870</v>
      </c>
      <c r="G20" s="4">
        <f t="shared" si="0"/>
        <v>4851</v>
      </c>
    </row>
    <row r="21" spans="1:7" ht="12">
      <c r="A21" s="47" t="s">
        <v>122</v>
      </c>
      <c r="B21" s="69"/>
      <c r="C21" s="70"/>
      <c r="D21" s="70"/>
      <c r="E21" s="70"/>
      <c r="F21" s="70"/>
      <c r="G21" s="47">
        <f>SUM(G9:G20)</f>
        <v>56266</v>
      </c>
    </row>
    <row r="22" s="1" customFormat="1" ht="12">
      <c r="G22" s="6"/>
    </row>
    <row r="23" s="1" customFormat="1" ht="12">
      <c r="G23" s="6"/>
    </row>
    <row r="24" spans="1:7" ht="12">
      <c r="A24" s="33" t="s">
        <v>116</v>
      </c>
      <c r="B24" s="34"/>
      <c r="C24" s="34"/>
      <c r="D24" s="34"/>
      <c r="E24" s="34"/>
      <c r="F24" s="34"/>
      <c r="G24" s="35"/>
    </row>
    <row r="25" spans="1:8" ht="12">
      <c r="A25" s="13"/>
      <c r="B25" s="39"/>
      <c r="C25" s="39"/>
      <c r="D25" s="39"/>
      <c r="E25" s="39"/>
      <c r="F25" s="39"/>
      <c r="G25" s="39"/>
      <c r="H25" s="1"/>
    </row>
    <row r="26" spans="1:7" ht="12">
      <c r="A26" s="5" t="s">
        <v>113</v>
      </c>
      <c r="B26" s="5">
        <v>1072</v>
      </c>
      <c r="C26" s="5">
        <v>1031</v>
      </c>
      <c r="D26" s="5">
        <v>1024</v>
      </c>
      <c r="E26" s="5">
        <v>1024</v>
      </c>
      <c r="F26" s="5"/>
      <c r="G26" s="4">
        <f>SUM(B26:F26)</f>
        <v>4151</v>
      </c>
    </row>
    <row r="27" spans="1:7" ht="12">
      <c r="A27" s="5" t="s">
        <v>135</v>
      </c>
      <c r="B27" s="5">
        <v>1050</v>
      </c>
      <c r="C27" s="5">
        <v>1039</v>
      </c>
      <c r="D27" s="5">
        <v>1031</v>
      </c>
      <c r="E27" s="5">
        <v>1017</v>
      </c>
      <c r="F27" s="5"/>
      <c r="G27" s="4">
        <f>SUM(B27:F27)</f>
        <v>4137</v>
      </c>
    </row>
    <row r="28" spans="1:7" ht="12">
      <c r="A28" s="5" t="s">
        <v>131</v>
      </c>
      <c r="B28" s="5">
        <v>1079</v>
      </c>
      <c r="C28" s="5">
        <v>1077</v>
      </c>
      <c r="D28" s="5">
        <v>1068</v>
      </c>
      <c r="E28" s="5">
        <v>1065</v>
      </c>
      <c r="F28" s="5"/>
      <c r="G28" s="4">
        <f>SUM(B28:F28)</f>
        <v>4289</v>
      </c>
    </row>
    <row r="29" spans="1:7" ht="12">
      <c r="A29" s="5" t="s">
        <v>118</v>
      </c>
      <c r="B29" s="5">
        <v>1058</v>
      </c>
      <c r="C29" s="5"/>
      <c r="D29" s="5"/>
      <c r="E29" s="5"/>
      <c r="F29" s="5"/>
      <c r="G29" s="4">
        <f>SUM(B29:F29)</f>
        <v>1058</v>
      </c>
    </row>
    <row r="30" spans="1:7" ht="12">
      <c r="A30" s="5" t="s">
        <v>120</v>
      </c>
      <c r="B30" s="5">
        <v>1055</v>
      </c>
      <c r="C30" s="5">
        <v>1031</v>
      </c>
      <c r="D30" s="5"/>
      <c r="E30" s="5"/>
      <c r="F30" s="5"/>
      <c r="G30" s="4">
        <f>SUM(B30:F30)</f>
        <v>2086</v>
      </c>
    </row>
    <row r="31" spans="1:7" ht="12">
      <c r="A31" s="4" t="s">
        <v>121</v>
      </c>
      <c r="B31" s="5"/>
      <c r="C31" s="5"/>
      <c r="D31" s="5"/>
      <c r="E31" s="2"/>
      <c r="F31" s="8"/>
      <c r="G31" s="4"/>
    </row>
    <row r="32" spans="1:7" ht="12">
      <c r="A32" s="5" t="s">
        <v>113</v>
      </c>
      <c r="B32" s="5">
        <v>1072</v>
      </c>
      <c r="C32" s="5">
        <v>1059</v>
      </c>
      <c r="D32" s="5">
        <v>1041</v>
      </c>
      <c r="E32" s="5">
        <v>1023</v>
      </c>
      <c r="F32" s="8"/>
      <c r="G32" s="4">
        <f aca="true" t="shared" si="1" ref="G32:G37">SUM(B32:F32)</f>
        <v>4195</v>
      </c>
    </row>
    <row r="33" spans="1:7" ht="12">
      <c r="A33" s="5" t="s">
        <v>135</v>
      </c>
      <c r="B33" s="5">
        <v>1106</v>
      </c>
      <c r="C33" s="5">
        <v>1076</v>
      </c>
      <c r="D33" s="5">
        <v>1056</v>
      </c>
      <c r="E33" s="5">
        <v>1047</v>
      </c>
      <c r="F33" s="8"/>
      <c r="G33" s="4">
        <f t="shared" si="1"/>
        <v>4285</v>
      </c>
    </row>
    <row r="34" spans="1:7" ht="12">
      <c r="A34" s="5" t="s">
        <v>131</v>
      </c>
      <c r="B34" s="5">
        <v>1130</v>
      </c>
      <c r="C34" s="5">
        <v>1081</v>
      </c>
      <c r="D34" s="5">
        <v>1075</v>
      </c>
      <c r="E34" s="5">
        <v>1057</v>
      </c>
      <c r="F34" s="8"/>
      <c r="G34" s="4">
        <f t="shared" si="1"/>
        <v>4343</v>
      </c>
    </row>
    <row r="35" spans="1:7" ht="12">
      <c r="A35" s="5" t="s">
        <v>136</v>
      </c>
      <c r="B35" s="5">
        <v>1134</v>
      </c>
      <c r="C35" s="5">
        <v>1112</v>
      </c>
      <c r="D35" s="5">
        <v>1079</v>
      </c>
      <c r="E35" s="5">
        <v>1046</v>
      </c>
      <c r="F35" s="5"/>
      <c r="G35" s="4">
        <f t="shared" si="1"/>
        <v>4371</v>
      </c>
    </row>
    <row r="36" spans="1:7" ht="12">
      <c r="A36" s="5" t="s">
        <v>123</v>
      </c>
      <c r="B36" s="5">
        <v>1043</v>
      </c>
      <c r="C36" s="5">
        <v>1043</v>
      </c>
      <c r="D36" s="5"/>
      <c r="E36" s="5"/>
      <c r="F36" s="8"/>
      <c r="G36" s="4">
        <f t="shared" si="1"/>
        <v>2086</v>
      </c>
    </row>
    <row r="37" spans="1:7" ht="12">
      <c r="A37" s="5" t="s">
        <v>95</v>
      </c>
      <c r="B37" s="5">
        <v>1020</v>
      </c>
      <c r="C37" s="5">
        <v>1015</v>
      </c>
      <c r="D37" s="5">
        <v>1009</v>
      </c>
      <c r="E37" s="5"/>
      <c r="F37" s="8"/>
      <c r="G37" s="4">
        <f t="shared" si="1"/>
        <v>3044</v>
      </c>
    </row>
    <row r="38" spans="1:7" ht="12">
      <c r="A38" s="47" t="s">
        <v>122</v>
      </c>
      <c r="B38" s="69"/>
      <c r="C38" s="70"/>
      <c r="D38" s="70"/>
      <c r="E38" s="70"/>
      <c r="F38" s="70"/>
      <c r="G38" s="47">
        <f>SUM(G26:G37)</f>
        <v>38045</v>
      </c>
    </row>
    <row r="39" spans="1:7" ht="12.75" thickBot="1">
      <c r="A39" s="6"/>
      <c r="B39" s="1"/>
      <c r="C39" s="1"/>
      <c r="D39" s="1"/>
      <c r="E39" s="1"/>
      <c r="F39" s="1"/>
      <c r="G39" s="6"/>
    </row>
    <row r="40" spans="1:7" ht="12">
      <c r="A40" s="25" t="s">
        <v>124</v>
      </c>
      <c r="B40" s="26"/>
      <c r="C40" s="26"/>
      <c r="D40" s="26"/>
      <c r="E40" s="26"/>
      <c r="F40" s="26"/>
      <c r="G40" s="27">
        <v>4</v>
      </c>
    </row>
    <row r="41" spans="1:7" ht="12">
      <c r="A41" s="28" t="s">
        <v>125</v>
      </c>
      <c r="B41" s="24"/>
      <c r="C41" s="24"/>
      <c r="D41" s="24"/>
      <c r="E41" s="24"/>
      <c r="F41" s="24"/>
      <c r="G41" s="29">
        <v>1134</v>
      </c>
    </row>
    <row r="42" spans="1:7" ht="12">
      <c r="A42" s="28" t="s">
        <v>126</v>
      </c>
      <c r="B42" s="24"/>
      <c r="C42" s="24"/>
      <c r="D42" s="24"/>
      <c r="E42" s="24"/>
      <c r="F42" s="24"/>
      <c r="G42" s="29">
        <v>1009</v>
      </c>
    </row>
    <row r="43" spans="1:7" ht="12.75" thickBot="1">
      <c r="A43" s="30" t="s">
        <v>127</v>
      </c>
      <c r="B43" s="31"/>
      <c r="C43" s="31"/>
      <c r="D43" s="31"/>
      <c r="E43" s="31"/>
      <c r="F43" s="31"/>
      <c r="G43" s="32">
        <f>G38/36</f>
        <v>1056.8055555555557</v>
      </c>
    </row>
    <row r="44" spans="1:7" ht="12.75" thickBot="1">
      <c r="A44" s="40" t="s">
        <v>29</v>
      </c>
      <c r="B44" s="41"/>
      <c r="C44" s="41"/>
      <c r="D44" s="41"/>
      <c r="E44" s="41"/>
      <c r="F44" s="41"/>
      <c r="G44" s="42">
        <v>7</v>
      </c>
    </row>
  </sheetData>
  <sheetProtection/>
  <mergeCells count="4">
    <mergeCell ref="B38:F38"/>
    <mergeCell ref="B21:F21"/>
    <mergeCell ref="A2:H2"/>
    <mergeCell ref="B8:G8"/>
  </mergeCells>
  <conditionalFormatting sqref="B9:F20 B26:F37">
    <cfRule type="cellIs" priority="1" dxfId="0" operator="between" stopIfTrue="1">
      <formula>1100</formula>
      <formula>1200</formula>
    </cfRule>
  </conditionalFormatting>
  <conditionalFormatting sqref="G9:G20 G26:G37">
    <cfRule type="cellIs" priority="2" dxfId="1" operator="between" stopIfTrue="1">
      <formula>5000</formula>
      <formula>6000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1200" verticalDpi="1200" orientation="portrait" paperSize="9" scale="12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="115" zoomScaleNormal="115" zoomScalePageLayoutView="0" workbookViewId="0" topLeftCell="A4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7.42187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100</v>
      </c>
      <c r="C1" s="9"/>
      <c r="D1" s="9"/>
      <c r="E1" s="9"/>
    </row>
    <row r="2" spans="1:2" ht="12">
      <c r="A2" s="9"/>
      <c r="B2" s="7" t="s">
        <v>101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="1" customFormat="1" ht="12" customHeight="1"/>
    <row r="6" spans="1:7" s="1" customFormat="1" ht="12" customHeight="1">
      <c r="A6" s="12" t="s">
        <v>117</v>
      </c>
      <c r="B6" s="10"/>
      <c r="C6" s="10"/>
      <c r="D6" s="10"/>
      <c r="E6" s="10"/>
      <c r="F6" s="10"/>
      <c r="G6" s="23"/>
    </row>
    <row r="7" spans="1:7" ht="12">
      <c r="A7" s="5" t="s">
        <v>134</v>
      </c>
      <c r="B7" s="5">
        <v>1008</v>
      </c>
      <c r="C7" s="5">
        <v>980</v>
      </c>
      <c r="D7" s="5">
        <v>971</v>
      </c>
      <c r="E7" s="5">
        <v>910</v>
      </c>
      <c r="F7" s="5">
        <v>907</v>
      </c>
      <c r="G7" s="4">
        <f aca="true" t="shared" si="0" ref="G7:G12">SUM(B7:F7)</f>
        <v>4776</v>
      </c>
    </row>
    <row r="8" spans="1:7" ht="12">
      <c r="A8" s="5" t="s">
        <v>135</v>
      </c>
      <c r="B8" s="5">
        <v>1095</v>
      </c>
      <c r="C8" s="5">
        <v>1032</v>
      </c>
      <c r="D8" s="5">
        <v>1025</v>
      </c>
      <c r="E8" s="5">
        <v>1023</v>
      </c>
      <c r="F8" s="5">
        <v>977</v>
      </c>
      <c r="G8" s="4">
        <f t="shared" si="0"/>
        <v>5152</v>
      </c>
    </row>
    <row r="9" spans="1:7" ht="12">
      <c r="A9" s="5" t="s">
        <v>30</v>
      </c>
      <c r="B9" s="5">
        <v>1085</v>
      </c>
      <c r="C9" s="5">
        <v>1063</v>
      </c>
      <c r="D9" s="5">
        <v>1025</v>
      </c>
      <c r="E9" s="5">
        <v>1012</v>
      </c>
      <c r="F9" s="5">
        <v>935</v>
      </c>
      <c r="G9" s="4">
        <f t="shared" si="0"/>
        <v>5120</v>
      </c>
    </row>
    <row r="10" spans="1:7" ht="12">
      <c r="A10" s="5" t="s">
        <v>118</v>
      </c>
      <c r="B10" s="5">
        <v>1152</v>
      </c>
      <c r="C10" s="5">
        <v>1114</v>
      </c>
      <c r="D10" s="5">
        <v>1085</v>
      </c>
      <c r="E10" s="5">
        <v>1051</v>
      </c>
      <c r="F10" s="5">
        <v>960</v>
      </c>
      <c r="G10" s="4">
        <f t="shared" si="0"/>
        <v>5362</v>
      </c>
    </row>
    <row r="11" spans="1:7" ht="12">
      <c r="A11" s="5" t="s">
        <v>119</v>
      </c>
      <c r="B11" s="5">
        <v>1127</v>
      </c>
      <c r="C11" s="5">
        <v>1080</v>
      </c>
      <c r="D11" s="5">
        <v>1079</v>
      </c>
      <c r="E11" s="5">
        <v>1069</v>
      </c>
      <c r="F11" s="5">
        <v>1046</v>
      </c>
      <c r="G11" s="4">
        <f>SUM(B11:F11)</f>
        <v>5401</v>
      </c>
    </row>
    <row r="12" spans="1:7" ht="12">
      <c r="A12" s="5" t="s">
        <v>129</v>
      </c>
      <c r="B12" s="5">
        <v>1046</v>
      </c>
      <c r="C12" s="5">
        <v>1046</v>
      </c>
      <c r="D12" s="5">
        <v>991</v>
      </c>
      <c r="E12" s="5">
        <v>963</v>
      </c>
      <c r="F12" s="5">
        <v>963</v>
      </c>
      <c r="G12" s="4">
        <f t="shared" si="0"/>
        <v>5009</v>
      </c>
    </row>
    <row r="13" spans="1:7" ht="12">
      <c r="A13" s="5" t="s">
        <v>123</v>
      </c>
      <c r="B13" s="5">
        <v>1111</v>
      </c>
      <c r="C13" s="5">
        <v>1012</v>
      </c>
      <c r="D13" s="5">
        <v>985</v>
      </c>
      <c r="E13" s="5">
        <v>983</v>
      </c>
      <c r="F13" s="5">
        <v>983</v>
      </c>
      <c r="G13" s="4">
        <f>SUM(B13:F13)</f>
        <v>5074</v>
      </c>
    </row>
    <row r="14" spans="1:7" ht="12">
      <c r="A14" s="5" t="s">
        <v>142</v>
      </c>
      <c r="B14" s="5">
        <v>1062</v>
      </c>
      <c r="C14" s="5">
        <v>1035</v>
      </c>
      <c r="D14" s="5">
        <v>952</v>
      </c>
      <c r="E14" s="5">
        <v>897</v>
      </c>
      <c r="F14" s="5">
        <v>897</v>
      </c>
      <c r="G14" s="4">
        <f>SUM(B14:F14)</f>
        <v>4843</v>
      </c>
    </row>
    <row r="15" spans="1:7" ht="12">
      <c r="A15" s="5" t="s">
        <v>51</v>
      </c>
      <c r="B15" s="5">
        <v>822</v>
      </c>
      <c r="C15" s="5">
        <v>735</v>
      </c>
      <c r="D15" s="5">
        <v>701</v>
      </c>
      <c r="E15" s="5">
        <v>678</v>
      </c>
      <c r="F15" s="5">
        <v>643</v>
      </c>
      <c r="G15" s="4">
        <f>SUM(B15:F15)</f>
        <v>3579</v>
      </c>
    </row>
    <row r="16" spans="1:7" ht="13.5" customHeight="1">
      <c r="A16" s="12" t="s">
        <v>121</v>
      </c>
      <c r="B16" s="1"/>
      <c r="C16" s="1"/>
      <c r="E16" s="1"/>
      <c r="F16" s="1"/>
      <c r="G16" s="6"/>
    </row>
    <row r="17" spans="1:7" ht="12">
      <c r="A17" s="5" t="s">
        <v>133</v>
      </c>
      <c r="B17" s="5">
        <v>1099</v>
      </c>
      <c r="C17" s="5">
        <v>1056</v>
      </c>
      <c r="D17" s="5">
        <v>1007</v>
      </c>
      <c r="E17" s="5">
        <v>959</v>
      </c>
      <c r="F17" s="5">
        <v>927</v>
      </c>
      <c r="G17" s="4">
        <f aca="true" t="shared" si="1" ref="G17:G22">SUM(B17:F17)</f>
        <v>5048</v>
      </c>
    </row>
    <row r="18" spans="1:7" ht="12">
      <c r="A18" s="5" t="s">
        <v>214</v>
      </c>
      <c r="B18" s="5">
        <v>1100</v>
      </c>
      <c r="C18" s="5">
        <v>1073</v>
      </c>
      <c r="D18" s="5">
        <v>1070</v>
      </c>
      <c r="E18" s="5">
        <v>1063</v>
      </c>
      <c r="F18" s="5">
        <v>1053</v>
      </c>
      <c r="G18" s="4">
        <f t="shared" si="1"/>
        <v>5359</v>
      </c>
    </row>
    <row r="19" spans="1:7" ht="12">
      <c r="A19" s="5" t="s">
        <v>130</v>
      </c>
      <c r="B19" s="5">
        <v>1100</v>
      </c>
      <c r="C19" s="5">
        <v>1081</v>
      </c>
      <c r="D19" s="5">
        <v>868</v>
      </c>
      <c r="E19" s="5">
        <v>842</v>
      </c>
      <c r="F19" s="5">
        <v>840</v>
      </c>
      <c r="G19" s="4">
        <f t="shared" si="1"/>
        <v>4731</v>
      </c>
    </row>
    <row r="20" spans="1:7" ht="12">
      <c r="A20" s="5" t="s">
        <v>136</v>
      </c>
      <c r="B20" s="5">
        <v>1105</v>
      </c>
      <c r="C20" s="5">
        <v>1065</v>
      </c>
      <c r="D20" s="5"/>
      <c r="E20" s="5"/>
      <c r="F20" s="5"/>
      <c r="G20" s="4">
        <f t="shared" si="1"/>
        <v>2170</v>
      </c>
    </row>
    <row r="21" spans="1:7" ht="12">
      <c r="A21" s="5" t="s">
        <v>119</v>
      </c>
      <c r="B21" s="5">
        <v>1086</v>
      </c>
      <c r="C21" s="5">
        <v>1078</v>
      </c>
      <c r="D21" s="5">
        <v>1053</v>
      </c>
      <c r="E21" s="5">
        <v>1026</v>
      </c>
      <c r="F21" s="5">
        <v>1004</v>
      </c>
      <c r="G21" s="4">
        <f>SUM(B21:F21)</f>
        <v>5247</v>
      </c>
    </row>
    <row r="22" spans="1:7" ht="12">
      <c r="A22" s="5" t="s">
        <v>142</v>
      </c>
      <c r="B22" s="5">
        <v>962</v>
      </c>
      <c r="C22" s="5">
        <v>916</v>
      </c>
      <c r="D22" s="5">
        <v>854</v>
      </c>
      <c r="E22" s="5">
        <v>954</v>
      </c>
      <c r="F22" s="5">
        <v>794</v>
      </c>
      <c r="G22" s="4">
        <f t="shared" si="1"/>
        <v>4480</v>
      </c>
    </row>
    <row r="23" spans="1:7" s="1" customFormat="1" ht="12">
      <c r="A23" s="44" t="s">
        <v>122</v>
      </c>
      <c r="B23" s="45"/>
      <c r="C23" s="45"/>
      <c r="D23" s="45"/>
      <c r="E23" s="45"/>
      <c r="F23" s="45"/>
      <c r="G23" s="46">
        <f>SUM(G7:G22)</f>
        <v>71351</v>
      </c>
    </row>
    <row r="24" s="1" customFormat="1" ht="12">
      <c r="G24" s="6"/>
    </row>
    <row r="25" spans="1:7" s="1" customFormat="1" ht="12">
      <c r="A25" s="33" t="s">
        <v>145</v>
      </c>
      <c r="B25" s="34"/>
      <c r="C25" s="34"/>
      <c r="D25" s="34"/>
      <c r="E25" s="34"/>
      <c r="F25" s="34"/>
      <c r="G25" s="35"/>
    </row>
    <row r="26" s="1" customFormat="1" ht="12"/>
    <row r="27" spans="1:7" s="1" customFormat="1" ht="12">
      <c r="A27" s="12" t="s">
        <v>117</v>
      </c>
      <c r="B27" s="10"/>
      <c r="C27" s="10"/>
      <c r="D27" s="10"/>
      <c r="E27" s="10"/>
      <c r="F27" s="10"/>
      <c r="G27" s="23"/>
    </row>
    <row r="28" spans="1:7" ht="12">
      <c r="A28" s="5" t="s">
        <v>135</v>
      </c>
      <c r="B28" s="5">
        <v>1095</v>
      </c>
      <c r="C28" s="5">
        <v>1032</v>
      </c>
      <c r="D28" s="5">
        <v>1025</v>
      </c>
      <c r="E28" s="5">
        <v>1023</v>
      </c>
      <c r="F28" s="5"/>
      <c r="G28" s="4">
        <f aca="true" t="shared" si="2" ref="G28:G34">SUM(B28:F28)</f>
        <v>4175</v>
      </c>
    </row>
    <row r="29" spans="1:7" ht="12">
      <c r="A29" s="5" t="s">
        <v>30</v>
      </c>
      <c r="B29" s="5">
        <v>1085</v>
      </c>
      <c r="C29" s="5">
        <v>1063</v>
      </c>
      <c r="D29" s="5">
        <v>1025</v>
      </c>
      <c r="E29" s="5">
        <v>1012</v>
      </c>
      <c r="F29" s="5"/>
      <c r="G29" s="4">
        <f t="shared" si="2"/>
        <v>4185</v>
      </c>
    </row>
    <row r="30" spans="1:7" ht="12">
      <c r="A30" s="5" t="s">
        <v>118</v>
      </c>
      <c r="B30" s="5">
        <v>1152</v>
      </c>
      <c r="C30" s="5">
        <v>1114</v>
      </c>
      <c r="D30" s="5">
        <v>1085</v>
      </c>
      <c r="E30" s="5">
        <v>1051</v>
      </c>
      <c r="F30" s="5"/>
      <c r="G30" s="4">
        <f t="shared" si="2"/>
        <v>4402</v>
      </c>
    </row>
    <row r="31" spans="1:7" ht="12">
      <c r="A31" s="5" t="s">
        <v>119</v>
      </c>
      <c r="B31" s="5">
        <v>1127</v>
      </c>
      <c r="C31" s="5">
        <v>1080</v>
      </c>
      <c r="D31" s="5">
        <v>1079</v>
      </c>
      <c r="E31" s="5">
        <v>1069</v>
      </c>
      <c r="F31" s="5"/>
      <c r="G31" s="4">
        <f t="shared" si="2"/>
        <v>4355</v>
      </c>
    </row>
    <row r="32" spans="1:7" ht="12">
      <c r="A32" s="5" t="s">
        <v>129</v>
      </c>
      <c r="B32" s="5">
        <v>1046</v>
      </c>
      <c r="C32" s="5">
        <v>1046</v>
      </c>
      <c r="D32" s="5"/>
      <c r="E32" s="5"/>
      <c r="F32" s="5"/>
      <c r="G32" s="4">
        <f t="shared" si="2"/>
        <v>2092</v>
      </c>
    </row>
    <row r="33" spans="1:7" ht="12">
      <c r="A33" s="5" t="s">
        <v>123</v>
      </c>
      <c r="B33" s="5">
        <v>1111</v>
      </c>
      <c r="C33" s="5">
        <v>1012</v>
      </c>
      <c r="D33" s="5"/>
      <c r="E33" s="5"/>
      <c r="F33" s="5"/>
      <c r="G33" s="4">
        <f t="shared" si="2"/>
        <v>2123</v>
      </c>
    </row>
    <row r="34" spans="1:7" ht="12">
      <c r="A34" s="5" t="s">
        <v>142</v>
      </c>
      <c r="B34" s="5">
        <v>1062</v>
      </c>
      <c r="C34" s="5">
        <v>1035</v>
      </c>
      <c r="D34" s="5"/>
      <c r="E34" s="5"/>
      <c r="F34" s="5"/>
      <c r="G34" s="4">
        <f t="shared" si="2"/>
        <v>2097</v>
      </c>
    </row>
    <row r="35" spans="1:7" ht="12">
      <c r="A35" s="12" t="s">
        <v>121</v>
      </c>
      <c r="B35" s="1"/>
      <c r="C35" s="1"/>
      <c r="E35" s="1"/>
      <c r="F35" s="1"/>
      <c r="G35" s="6"/>
    </row>
    <row r="36" spans="1:7" ht="12">
      <c r="A36" s="5" t="s">
        <v>133</v>
      </c>
      <c r="B36" s="5">
        <v>1099</v>
      </c>
      <c r="C36" s="5">
        <v>1056</v>
      </c>
      <c r="D36" s="5"/>
      <c r="E36" s="5"/>
      <c r="F36" s="5"/>
      <c r="G36" s="4">
        <f>SUM(B36:F36)</f>
        <v>2155</v>
      </c>
    </row>
    <row r="37" spans="1:7" ht="12">
      <c r="A37" s="5" t="s">
        <v>214</v>
      </c>
      <c r="B37" s="5">
        <v>1100</v>
      </c>
      <c r="C37" s="5">
        <v>1073</v>
      </c>
      <c r="D37" s="5">
        <v>1070</v>
      </c>
      <c r="E37" s="5">
        <v>1063</v>
      </c>
      <c r="F37" s="5"/>
      <c r="G37" s="4">
        <f>SUM(B37:F37)</f>
        <v>4306</v>
      </c>
    </row>
    <row r="38" spans="1:7" ht="12">
      <c r="A38" s="5" t="s">
        <v>130</v>
      </c>
      <c r="B38" s="5">
        <v>1100</v>
      </c>
      <c r="C38" s="5">
        <v>1081</v>
      </c>
      <c r="D38" s="5"/>
      <c r="E38" s="5"/>
      <c r="F38" s="5"/>
      <c r="G38" s="4">
        <f>SUM(B38:F38)</f>
        <v>2181</v>
      </c>
    </row>
    <row r="39" spans="1:7" ht="12">
      <c r="A39" s="5" t="s">
        <v>136</v>
      </c>
      <c r="B39" s="5">
        <v>1105</v>
      </c>
      <c r="C39" s="5">
        <v>1065</v>
      </c>
      <c r="D39" s="5"/>
      <c r="E39" s="5"/>
      <c r="F39" s="5"/>
      <c r="G39" s="4">
        <f>SUM(B39:F39)</f>
        <v>2170</v>
      </c>
    </row>
    <row r="40" spans="1:7" ht="12">
      <c r="A40" s="5" t="s">
        <v>119</v>
      </c>
      <c r="B40" s="5">
        <v>1086</v>
      </c>
      <c r="C40" s="5">
        <v>1078</v>
      </c>
      <c r="D40" s="5">
        <v>1053</v>
      </c>
      <c r="E40" s="5">
        <v>1026</v>
      </c>
      <c r="F40" s="5"/>
      <c r="G40" s="4">
        <f>SUM(B40:F40)</f>
        <v>4243</v>
      </c>
    </row>
    <row r="41" spans="1:7" ht="12">
      <c r="A41" s="44" t="s">
        <v>122</v>
      </c>
      <c r="B41" s="45"/>
      <c r="C41" s="45"/>
      <c r="D41" s="45"/>
      <c r="E41" s="45"/>
      <c r="F41" s="45"/>
      <c r="G41" s="46">
        <f>SUM(G28:G40)</f>
        <v>38484</v>
      </c>
    </row>
    <row r="42" ht="12.75" thickBot="1"/>
    <row r="43" spans="1:7" ht="12">
      <c r="A43" s="25" t="s">
        <v>124</v>
      </c>
      <c r="B43" s="26"/>
      <c r="C43" s="26"/>
      <c r="D43" s="26"/>
      <c r="E43" s="26"/>
      <c r="F43" s="26"/>
      <c r="G43" s="27">
        <v>7</v>
      </c>
    </row>
    <row r="44" spans="1:7" ht="12">
      <c r="A44" s="28" t="s">
        <v>125</v>
      </c>
      <c r="B44" s="24"/>
      <c r="C44" s="24"/>
      <c r="D44" s="24"/>
      <c r="E44" s="24"/>
      <c r="F44" s="24"/>
      <c r="G44" s="29">
        <v>1152</v>
      </c>
    </row>
    <row r="45" spans="1:7" ht="12">
      <c r="A45" s="28" t="s">
        <v>126</v>
      </c>
      <c r="B45" s="24"/>
      <c r="C45" s="24"/>
      <c r="D45" s="24"/>
      <c r="E45" s="24"/>
      <c r="F45" s="24"/>
      <c r="G45" s="29">
        <v>1012</v>
      </c>
    </row>
    <row r="46" spans="1:7" ht="12.75" thickBot="1">
      <c r="A46" s="30" t="s">
        <v>127</v>
      </c>
      <c r="B46" s="31"/>
      <c r="C46" s="31"/>
      <c r="D46" s="31"/>
      <c r="E46" s="31"/>
      <c r="F46" s="31"/>
      <c r="G46" s="32">
        <f>G41/36</f>
        <v>1069</v>
      </c>
    </row>
    <row r="47" spans="1:7" ht="12.75" thickBot="1">
      <c r="A47" s="40" t="s">
        <v>29</v>
      </c>
      <c r="B47" s="41"/>
      <c r="C47" s="41"/>
      <c r="D47" s="41"/>
      <c r="E47" s="41"/>
      <c r="F47" s="41"/>
      <c r="G47" s="42">
        <v>9</v>
      </c>
    </row>
  </sheetData>
  <sheetProtection/>
  <conditionalFormatting sqref="G7:G22 G28:G40">
    <cfRule type="cellIs" priority="2" dxfId="14" operator="greaterThan" stopIfTrue="1">
      <formula>5000</formula>
    </cfRule>
  </conditionalFormatting>
  <conditionalFormatting sqref="B7:F22 B28:F40">
    <cfRule type="cellIs" priority="2" dxfId="0" operator="greaterThanOrEqual" stopIfTrue="1">
      <formula>1100</formula>
    </cfRule>
  </conditionalFormatting>
  <printOptions/>
  <pageMargins left="1.1811023622047245" right="0.7874015748031497" top="0.984251968503937" bottom="0.984251968503937" header="0" footer="0"/>
  <pageSetup horizontalDpi="1200" verticalDpi="12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50"/>
  <sheetViews>
    <sheetView zoomScalePageLayoutView="0" workbookViewId="0" topLeftCell="A4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98</v>
      </c>
      <c r="C1" s="7"/>
      <c r="D1" s="7"/>
      <c r="E1" s="7"/>
    </row>
    <row r="2" spans="1:8" ht="12">
      <c r="A2" s="71" t="s">
        <v>99</v>
      </c>
      <c r="B2" s="71"/>
      <c r="C2" s="71"/>
      <c r="D2" s="71"/>
      <c r="E2" s="71"/>
      <c r="F2" s="71"/>
      <c r="G2" s="71"/>
      <c r="H2" s="71"/>
    </row>
    <row r="3" spans="1:5" ht="12">
      <c r="A3" s="9"/>
      <c r="B3" s="9"/>
      <c r="C3" s="9"/>
      <c r="D3" s="9"/>
      <c r="E3" s="9"/>
    </row>
    <row r="6" spans="1:8" ht="12">
      <c r="A6" s="33" t="s">
        <v>115</v>
      </c>
      <c r="B6" s="34"/>
      <c r="C6" s="34"/>
      <c r="D6" s="34"/>
      <c r="E6" s="34"/>
      <c r="F6" s="34"/>
      <c r="G6" s="35"/>
      <c r="H6" s="1"/>
    </row>
    <row r="7" ht="12" customHeight="1"/>
    <row r="8" spans="1:7" ht="12">
      <c r="A8" s="4" t="s">
        <v>117</v>
      </c>
      <c r="B8" s="72"/>
      <c r="C8" s="73"/>
      <c r="D8" s="73"/>
      <c r="E8" s="73"/>
      <c r="F8" s="73"/>
      <c r="G8" s="74"/>
    </row>
    <row r="9" spans="1:7" ht="12">
      <c r="A9" s="5" t="s">
        <v>134</v>
      </c>
      <c r="B9" s="5">
        <v>1115</v>
      </c>
      <c r="C9" s="5">
        <v>1099</v>
      </c>
      <c r="D9" s="5">
        <v>1095</v>
      </c>
      <c r="E9" s="5">
        <v>1092</v>
      </c>
      <c r="F9" s="5">
        <v>1089</v>
      </c>
      <c r="G9" s="4">
        <f aca="true" t="shared" si="0" ref="G9:G15">SUM(B9:F9)</f>
        <v>5490</v>
      </c>
    </row>
    <row r="10" spans="1:7" ht="12">
      <c r="A10" s="5" t="s">
        <v>133</v>
      </c>
      <c r="B10" s="5">
        <v>1139</v>
      </c>
      <c r="C10" s="5">
        <v>1135</v>
      </c>
      <c r="D10" s="5">
        <v>1117</v>
      </c>
      <c r="E10" s="5">
        <v>1109</v>
      </c>
      <c r="F10" s="5">
        <v>1105</v>
      </c>
      <c r="G10" s="4">
        <f t="shared" si="0"/>
        <v>5605</v>
      </c>
    </row>
    <row r="11" spans="1:7" ht="12">
      <c r="A11" s="5" t="s">
        <v>135</v>
      </c>
      <c r="B11" s="5">
        <v>1172</v>
      </c>
      <c r="C11" s="5">
        <v>1163</v>
      </c>
      <c r="D11" s="5">
        <v>1151</v>
      </c>
      <c r="E11" s="5">
        <v>1147</v>
      </c>
      <c r="F11" s="5">
        <v>1138</v>
      </c>
      <c r="G11" s="4">
        <f t="shared" si="0"/>
        <v>5771</v>
      </c>
    </row>
    <row r="12" spans="1:7" ht="12">
      <c r="A12" s="5" t="s">
        <v>118</v>
      </c>
      <c r="B12" s="5">
        <v>1206</v>
      </c>
      <c r="C12" s="5">
        <v>1190</v>
      </c>
      <c r="D12" s="5">
        <v>1182</v>
      </c>
      <c r="E12" s="5">
        <v>1163</v>
      </c>
      <c r="F12" s="5">
        <v>1130</v>
      </c>
      <c r="G12" s="4">
        <f t="shared" si="0"/>
        <v>5871</v>
      </c>
    </row>
    <row r="13" spans="1:7" ht="12">
      <c r="A13" s="5" t="s">
        <v>119</v>
      </c>
      <c r="B13" s="5">
        <v>1162</v>
      </c>
      <c r="C13" s="5">
        <v>1154</v>
      </c>
      <c r="D13" s="5">
        <v>1142</v>
      </c>
      <c r="E13" s="5">
        <v>1096</v>
      </c>
      <c r="F13" s="5">
        <v>1087</v>
      </c>
      <c r="G13" s="4">
        <f t="shared" si="0"/>
        <v>5641</v>
      </c>
    </row>
    <row r="14" spans="1:7" ht="12">
      <c r="A14" s="5" t="s">
        <v>129</v>
      </c>
      <c r="B14" s="5">
        <v>1147</v>
      </c>
      <c r="C14" s="5">
        <v>1027</v>
      </c>
      <c r="D14" s="5">
        <v>1027</v>
      </c>
      <c r="E14" s="5">
        <v>1027</v>
      </c>
      <c r="F14" s="5">
        <v>1027</v>
      </c>
      <c r="G14" s="4">
        <f t="shared" si="0"/>
        <v>5255</v>
      </c>
    </row>
    <row r="15" spans="1:7" ht="12">
      <c r="A15" s="5" t="s">
        <v>123</v>
      </c>
      <c r="B15" s="5">
        <v>1086</v>
      </c>
      <c r="C15" s="5">
        <v>1035</v>
      </c>
      <c r="D15" s="5">
        <v>998</v>
      </c>
      <c r="E15" s="5">
        <v>966</v>
      </c>
      <c r="F15" s="5">
        <v>921</v>
      </c>
      <c r="G15" s="4">
        <f t="shared" si="0"/>
        <v>5006</v>
      </c>
    </row>
    <row r="16" spans="1:7" ht="13.5" customHeight="1">
      <c r="A16" s="4" t="s">
        <v>121</v>
      </c>
      <c r="B16" s="5"/>
      <c r="C16" s="5"/>
      <c r="D16" s="5"/>
      <c r="E16" s="5"/>
      <c r="F16" s="8"/>
      <c r="G16" s="4"/>
    </row>
    <row r="17" spans="1:7" ht="12">
      <c r="A17" s="5" t="s">
        <v>113</v>
      </c>
      <c r="B17" s="5">
        <v>1123</v>
      </c>
      <c r="C17" s="5">
        <v>1104</v>
      </c>
      <c r="D17" s="5">
        <v>1097</v>
      </c>
      <c r="E17" s="5">
        <v>1095</v>
      </c>
      <c r="F17" s="2">
        <v>1090</v>
      </c>
      <c r="G17" s="4">
        <f>SUM(B17:F17)</f>
        <v>5509</v>
      </c>
    </row>
    <row r="18" spans="1:7" ht="12">
      <c r="A18" s="5" t="s">
        <v>133</v>
      </c>
      <c r="B18" s="5">
        <v>1118</v>
      </c>
      <c r="C18" s="5">
        <v>1100</v>
      </c>
      <c r="D18" s="5">
        <v>1099</v>
      </c>
      <c r="E18" s="5">
        <v>1091</v>
      </c>
      <c r="F18" s="8">
        <v>1085</v>
      </c>
      <c r="G18" s="4">
        <f aca="true" t="shared" si="1" ref="G18:G25">SUM(B18:F18)</f>
        <v>5493</v>
      </c>
    </row>
    <row r="19" spans="1:7" ht="12">
      <c r="A19" s="5" t="s">
        <v>135</v>
      </c>
      <c r="B19" s="5">
        <v>1116</v>
      </c>
      <c r="C19" s="5">
        <v>1112</v>
      </c>
      <c r="D19" s="5">
        <v>1108</v>
      </c>
      <c r="E19" s="5">
        <v>1099</v>
      </c>
      <c r="F19" s="8">
        <v>1093</v>
      </c>
      <c r="G19" s="4">
        <f t="shared" si="1"/>
        <v>5528</v>
      </c>
    </row>
    <row r="20" spans="1:7" ht="12">
      <c r="A20" s="5" t="s">
        <v>132</v>
      </c>
      <c r="B20" s="5">
        <v>1193</v>
      </c>
      <c r="C20" s="5">
        <v>1154</v>
      </c>
      <c r="D20" s="5">
        <v>1145</v>
      </c>
      <c r="E20" s="5">
        <v>1119</v>
      </c>
      <c r="F20" s="8">
        <v>1106</v>
      </c>
      <c r="G20" s="4">
        <f t="shared" si="1"/>
        <v>5717</v>
      </c>
    </row>
    <row r="21" spans="1:7" ht="12">
      <c r="A21" s="5" t="s">
        <v>129</v>
      </c>
      <c r="B21" s="5">
        <v>1030</v>
      </c>
      <c r="C21" s="5"/>
      <c r="D21" s="5"/>
      <c r="E21" s="5"/>
      <c r="F21" s="8"/>
      <c r="G21" s="4">
        <f>SUM(B21:F21)</f>
        <v>1030</v>
      </c>
    </row>
    <row r="22" spans="1:7" ht="12">
      <c r="A22" s="5" t="s">
        <v>142</v>
      </c>
      <c r="B22" s="5">
        <v>1098</v>
      </c>
      <c r="C22" s="5">
        <v>1036</v>
      </c>
      <c r="D22" s="5">
        <v>1005</v>
      </c>
      <c r="E22" s="5">
        <v>1005</v>
      </c>
      <c r="F22" s="8">
        <v>882</v>
      </c>
      <c r="G22" s="4">
        <f>SUM(B22:F22)</f>
        <v>5026</v>
      </c>
    </row>
    <row r="23" spans="1:7" ht="12">
      <c r="A23" s="5" t="s">
        <v>141</v>
      </c>
      <c r="B23" s="5">
        <v>1047</v>
      </c>
      <c r="C23" s="5"/>
      <c r="D23" s="5"/>
      <c r="E23" s="5"/>
      <c r="F23" s="8"/>
      <c r="G23" s="4">
        <f>SUM(B23:F23)</f>
        <v>1047</v>
      </c>
    </row>
    <row r="24" spans="1:7" ht="12">
      <c r="A24" s="5" t="s">
        <v>136</v>
      </c>
      <c r="B24" s="5">
        <v>1150</v>
      </c>
      <c r="C24" s="5">
        <v>1145</v>
      </c>
      <c r="D24" s="5">
        <v>1144</v>
      </c>
      <c r="E24" s="5">
        <v>1141</v>
      </c>
      <c r="F24" s="8">
        <v>1123</v>
      </c>
      <c r="G24" s="4">
        <f t="shared" si="1"/>
        <v>5703</v>
      </c>
    </row>
    <row r="25" spans="1:7" ht="12">
      <c r="A25" s="5" t="s">
        <v>119</v>
      </c>
      <c r="B25" s="5">
        <v>1174</v>
      </c>
      <c r="C25" s="5">
        <v>1155</v>
      </c>
      <c r="D25" s="5">
        <v>1147</v>
      </c>
      <c r="E25" s="5">
        <v>1143</v>
      </c>
      <c r="F25" s="8">
        <v>1141</v>
      </c>
      <c r="G25" s="4">
        <f t="shared" si="1"/>
        <v>5760</v>
      </c>
    </row>
    <row r="26" spans="1:7" ht="12">
      <c r="A26" s="47" t="s">
        <v>122</v>
      </c>
      <c r="B26" s="69"/>
      <c r="C26" s="70"/>
      <c r="D26" s="70"/>
      <c r="E26" s="70"/>
      <c r="F26" s="70"/>
      <c r="G26" s="47">
        <f>SUM(G9:G25)</f>
        <v>79452</v>
      </c>
    </row>
    <row r="27" s="1" customFormat="1" ht="12">
      <c r="G27" s="6"/>
    </row>
    <row r="28" s="1" customFormat="1" ht="12">
      <c r="G28" s="6"/>
    </row>
    <row r="29" spans="1:7" ht="12">
      <c r="A29" s="33" t="s">
        <v>116</v>
      </c>
      <c r="B29" s="34"/>
      <c r="C29" s="34"/>
      <c r="D29" s="34"/>
      <c r="E29" s="34"/>
      <c r="F29" s="34"/>
      <c r="G29" s="35"/>
    </row>
    <row r="30" spans="1:7" ht="12">
      <c r="A30" s="4" t="s">
        <v>117</v>
      </c>
      <c r="B30" s="72"/>
      <c r="C30" s="73"/>
      <c r="D30" s="73"/>
      <c r="E30" s="73"/>
      <c r="F30" s="73"/>
      <c r="G30" s="74"/>
    </row>
    <row r="31" spans="1:7" ht="12">
      <c r="A31" s="5" t="s">
        <v>134</v>
      </c>
      <c r="B31" s="5">
        <v>1115</v>
      </c>
      <c r="C31" s="5"/>
      <c r="D31" s="5"/>
      <c r="E31" s="5"/>
      <c r="F31" s="5"/>
      <c r="G31" s="4">
        <f aca="true" t="shared" si="2" ref="G31:G36">SUM(B31:F31)</f>
        <v>1115</v>
      </c>
    </row>
    <row r="32" spans="1:7" ht="12">
      <c r="A32" s="5" t="s">
        <v>133</v>
      </c>
      <c r="B32" s="5">
        <v>1139</v>
      </c>
      <c r="C32" s="5">
        <v>1135</v>
      </c>
      <c r="D32" s="5">
        <v>1117</v>
      </c>
      <c r="E32" s="5">
        <v>1109</v>
      </c>
      <c r="F32" s="5"/>
      <c r="G32" s="4">
        <f t="shared" si="2"/>
        <v>4500</v>
      </c>
    </row>
    <row r="33" spans="1:7" ht="12">
      <c r="A33" s="5" t="s">
        <v>135</v>
      </c>
      <c r="B33" s="5">
        <v>1172</v>
      </c>
      <c r="C33" s="5">
        <v>1163</v>
      </c>
      <c r="D33" s="5">
        <v>1151</v>
      </c>
      <c r="E33" s="5">
        <v>1147</v>
      </c>
      <c r="F33" s="5"/>
      <c r="G33" s="4">
        <f t="shared" si="2"/>
        <v>4633</v>
      </c>
    </row>
    <row r="34" spans="1:7" ht="12">
      <c r="A34" s="5" t="s">
        <v>118</v>
      </c>
      <c r="B34" s="5">
        <v>1206</v>
      </c>
      <c r="C34" s="5">
        <v>1190</v>
      </c>
      <c r="D34" s="5">
        <v>1182</v>
      </c>
      <c r="E34" s="5">
        <v>1163</v>
      </c>
      <c r="F34" s="5"/>
      <c r="G34" s="4">
        <f t="shared" si="2"/>
        <v>4741</v>
      </c>
    </row>
    <row r="35" spans="1:7" ht="12">
      <c r="A35" s="5" t="s">
        <v>119</v>
      </c>
      <c r="B35" s="5">
        <v>1162</v>
      </c>
      <c r="C35" s="5">
        <v>1154</v>
      </c>
      <c r="D35" s="5">
        <v>1142</v>
      </c>
      <c r="E35" s="5"/>
      <c r="F35" s="5"/>
      <c r="G35" s="4">
        <f t="shared" si="2"/>
        <v>3458</v>
      </c>
    </row>
    <row r="36" spans="1:7" ht="12">
      <c r="A36" s="5" t="s">
        <v>129</v>
      </c>
      <c r="B36" s="5">
        <v>1147</v>
      </c>
      <c r="C36" s="5"/>
      <c r="D36" s="5"/>
      <c r="E36" s="5"/>
      <c r="F36" s="5"/>
      <c r="G36" s="4">
        <f t="shared" si="2"/>
        <v>1147</v>
      </c>
    </row>
    <row r="37" spans="1:7" ht="12">
      <c r="A37" s="4" t="s">
        <v>121</v>
      </c>
      <c r="B37" s="5"/>
      <c r="C37" s="5"/>
      <c r="D37" s="5"/>
      <c r="E37" s="5"/>
      <c r="F37" s="8"/>
      <c r="G37" s="4"/>
    </row>
    <row r="38" spans="1:7" ht="12">
      <c r="A38" s="5" t="s">
        <v>113</v>
      </c>
      <c r="B38" s="5">
        <v>1123</v>
      </c>
      <c r="C38" s="5">
        <v>1104</v>
      </c>
      <c r="D38" s="5"/>
      <c r="E38" s="5"/>
      <c r="F38" s="2"/>
      <c r="G38" s="4">
        <f aca="true" t="shared" si="3" ref="G38:G43">SUM(B38:F38)</f>
        <v>2227</v>
      </c>
    </row>
    <row r="39" spans="1:7" ht="12">
      <c r="A39" s="5" t="s">
        <v>133</v>
      </c>
      <c r="B39" s="5">
        <v>1118</v>
      </c>
      <c r="C39" s="5">
        <v>1100</v>
      </c>
      <c r="D39" s="5"/>
      <c r="E39" s="5"/>
      <c r="F39" s="8"/>
      <c r="G39" s="4">
        <f t="shared" si="3"/>
        <v>2218</v>
      </c>
    </row>
    <row r="40" spans="1:7" ht="12">
      <c r="A40" s="5" t="s">
        <v>135</v>
      </c>
      <c r="B40" s="5">
        <v>1116</v>
      </c>
      <c r="C40" s="5">
        <v>1112</v>
      </c>
      <c r="D40" s="5">
        <v>1108</v>
      </c>
      <c r="E40" s="5"/>
      <c r="F40" s="8"/>
      <c r="G40" s="4">
        <f t="shared" si="3"/>
        <v>3336</v>
      </c>
    </row>
    <row r="41" spans="1:7" ht="12">
      <c r="A41" s="5" t="s">
        <v>132</v>
      </c>
      <c r="B41" s="5">
        <v>1193</v>
      </c>
      <c r="C41" s="5">
        <v>1154</v>
      </c>
      <c r="D41" s="5">
        <v>1145</v>
      </c>
      <c r="E41" s="5">
        <v>1119</v>
      </c>
      <c r="F41" s="8"/>
      <c r="G41" s="4">
        <f t="shared" si="3"/>
        <v>4611</v>
      </c>
    </row>
    <row r="42" spans="1:7" ht="12">
      <c r="A42" s="5" t="s">
        <v>136</v>
      </c>
      <c r="B42" s="5">
        <v>1150</v>
      </c>
      <c r="C42" s="5">
        <v>1145</v>
      </c>
      <c r="D42" s="5">
        <v>1144</v>
      </c>
      <c r="E42" s="5">
        <v>1141</v>
      </c>
      <c r="F42" s="8"/>
      <c r="G42" s="4">
        <f t="shared" si="3"/>
        <v>4580</v>
      </c>
    </row>
    <row r="43" spans="1:7" ht="12">
      <c r="A43" s="5" t="s">
        <v>119</v>
      </c>
      <c r="B43" s="5">
        <v>1174</v>
      </c>
      <c r="C43" s="5">
        <v>1155</v>
      </c>
      <c r="D43" s="5">
        <v>1147</v>
      </c>
      <c r="E43" s="5">
        <v>1143</v>
      </c>
      <c r="F43" s="8"/>
      <c r="G43" s="4">
        <f t="shared" si="3"/>
        <v>4619</v>
      </c>
    </row>
    <row r="44" spans="1:7" ht="12">
      <c r="A44" s="47" t="s">
        <v>122</v>
      </c>
      <c r="B44" s="69"/>
      <c r="C44" s="70"/>
      <c r="D44" s="70"/>
      <c r="E44" s="70"/>
      <c r="F44" s="70"/>
      <c r="G44" s="47">
        <f>SUM(G31:G43)</f>
        <v>41185</v>
      </c>
    </row>
    <row r="45" ht="12.75" thickBot="1"/>
    <row r="46" spans="1:7" ht="12">
      <c r="A46" s="25" t="s">
        <v>124</v>
      </c>
      <c r="B46" s="26"/>
      <c r="C46" s="26"/>
      <c r="D46" s="26"/>
      <c r="E46" s="26"/>
      <c r="F46" s="26"/>
      <c r="G46" s="27">
        <v>45</v>
      </c>
    </row>
    <row r="47" spans="1:7" ht="12">
      <c r="A47" s="28" t="s">
        <v>125</v>
      </c>
      <c r="B47" s="24"/>
      <c r="C47" s="24"/>
      <c r="D47" s="24"/>
      <c r="E47" s="24"/>
      <c r="F47" s="24"/>
      <c r="G47" s="29">
        <v>1206</v>
      </c>
    </row>
    <row r="48" spans="1:7" ht="12">
      <c r="A48" s="28" t="s">
        <v>126</v>
      </c>
      <c r="B48" s="24"/>
      <c r="C48" s="24"/>
      <c r="D48" s="24"/>
      <c r="E48" s="24"/>
      <c r="F48" s="24"/>
      <c r="G48" s="29">
        <v>1112</v>
      </c>
    </row>
    <row r="49" spans="1:7" ht="12.75" thickBot="1">
      <c r="A49" s="30" t="s">
        <v>127</v>
      </c>
      <c r="B49" s="31"/>
      <c r="C49" s="31"/>
      <c r="D49" s="31"/>
      <c r="E49" s="31"/>
      <c r="F49" s="31"/>
      <c r="G49" s="32">
        <f>G44/36</f>
        <v>1144.0277777777778</v>
      </c>
    </row>
    <row r="50" spans="1:7" ht="12.75" thickBot="1">
      <c r="A50" s="40" t="s">
        <v>29</v>
      </c>
      <c r="B50" s="41"/>
      <c r="C50" s="41"/>
      <c r="D50" s="41"/>
      <c r="E50" s="41"/>
      <c r="F50" s="41"/>
      <c r="G50" s="42">
        <v>14</v>
      </c>
    </row>
  </sheetData>
  <sheetProtection/>
  <mergeCells count="5">
    <mergeCell ref="B44:F44"/>
    <mergeCell ref="B26:F26"/>
    <mergeCell ref="B30:G30"/>
    <mergeCell ref="A2:H2"/>
    <mergeCell ref="B8:G8"/>
  </mergeCells>
  <conditionalFormatting sqref="B9:F25 B31:F43">
    <cfRule type="cellIs" priority="1" dxfId="0" operator="between" stopIfTrue="1">
      <formula>1100</formula>
      <formula>1200</formula>
    </cfRule>
  </conditionalFormatting>
  <conditionalFormatting sqref="G9:G25 G31:G43">
    <cfRule type="cellIs" priority="2" dxfId="1" operator="greaterThan" stopIfTrue="1">
      <formula>5000</formula>
    </cfRule>
  </conditionalFormatting>
  <printOptions horizontalCentered="1" verticalCentered="1"/>
  <pageMargins left="0.7874015748031497" right="0.7874015748031497" top="0.29" bottom="0.984251968503937" header="0" footer="0"/>
  <pageSetup horizontalDpi="1200" verticalDpi="1200" orientation="portrait" paperSize="9" scale="12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H50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6" t="s">
        <v>106</v>
      </c>
      <c r="C1" s="9"/>
      <c r="D1" s="9"/>
      <c r="E1" s="9"/>
    </row>
    <row r="2" spans="1:2" ht="12">
      <c r="A2" s="9"/>
      <c r="B2" s="7" t="s">
        <v>107</v>
      </c>
    </row>
    <row r="4" spans="1:8" ht="12">
      <c r="A4" s="33" t="s">
        <v>115</v>
      </c>
      <c r="B4" s="34"/>
      <c r="C4" s="34"/>
      <c r="D4" s="34"/>
      <c r="E4" s="34"/>
      <c r="F4" s="34"/>
      <c r="G4" s="35"/>
      <c r="H4" s="1"/>
    </row>
    <row r="5" spans="1:8" ht="12">
      <c r="A5" s="13"/>
      <c r="B5" s="14"/>
      <c r="C5" s="14"/>
      <c r="D5" s="14"/>
      <c r="E5" s="14"/>
      <c r="F5" s="14"/>
      <c r="G5" s="14"/>
      <c r="H5" s="1"/>
    </row>
    <row r="6" spans="1:7" s="1" customFormat="1" ht="12" customHeight="1">
      <c r="A6" s="12" t="s">
        <v>117</v>
      </c>
      <c r="B6" s="10"/>
      <c r="C6" s="10"/>
      <c r="D6" s="10"/>
      <c r="E6" s="10"/>
      <c r="F6" s="10"/>
      <c r="G6" s="23"/>
    </row>
    <row r="7" spans="1:7" ht="12">
      <c r="A7" s="5" t="s">
        <v>134</v>
      </c>
      <c r="B7" s="5">
        <v>1056</v>
      </c>
      <c r="C7" s="5">
        <v>1037</v>
      </c>
      <c r="D7" s="5">
        <v>1024</v>
      </c>
      <c r="E7" s="5">
        <v>999</v>
      </c>
      <c r="F7" s="5">
        <v>980</v>
      </c>
      <c r="G7" s="4">
        <f aca="true" t="shared" si="0" ref="G7:G14">SUM(B7:F7)</f>
        <v>5096</v>
      </c>
    </row>
    <row r="8" spans="1:7" ht="12">
      <c r="A8" s="5" t="s">
        <v>133</v>
      </c>
      <c r="B8" s="5">
        <v>1050</v>
      </c>
      <c r="C8" s="5">
        <v>1040</v>
      </c>
      <c r="D8" s="5">
        <v>1004</v>
      </c>
      <c r="E8" s="5">
        <v>982</v>
      </c>
      <c r="F8" s="5">
        <v>945</v>
      </c>
      <c r="G8" s="4">
        <f t="shared" si="0"/>
        <v>5021</v>
      </c>
    </row>
    <row r="9" spans="1:7" ht="12">
      <c r="A9" s="5" t="s">
        <v>130</v>
      </c>
      <c r="B9" s="5">
        <v>1043</v>
      </c>
      <c r="C9" s="5">
        <v>1042</v>
      </c>
      <c r="D9" s="5">
        <v>1032</v>
      </c>
      <c r="E9" s="5">
        <v>1028</v>
      </c>
      <c r="F9" s="5">
        <v>1023</v>
      </c>
      <c r="G9" s="4">
        <f>SUM(B9:F9)</f>
        <v>5168</v>
      </c>
    </row>
    <row r="10" spans="1:7" ht="12">
      <c r="A10" s="5" t="s">
        <v>131</v>
      </c>
      <c r="B10" s="5">
        <v>1135</v>
      </c>
      <c r="C10" s="5">
        <v>1111</v>
      </c>
      <c r="D10" s="5">
        <v>1097</v>
      </c>
      <c r="E10" s="5">
        <v>1094</v>
      </c>
      <c r="F10" s="5">
        <v>1066</v>
      </c>
      <c r="G10" s="4">
        <f t="shared" si="0"/>
        <v>5503</v>
      </c>
    </row>
    <row r="11" spans="1:7" ht="12">
      <c r="A11" s="5" t="s">
        <v>108</v>
      </c>
      <c r="B11" s="5">
        <v>1138</v>
      </c>
      <c r="C11" s="5">
        <v>1125</v>
      </c>
      <c r="D11" s="5">
        <v>1120</v>
      </c>
      <c r="E11" s="5">
        <v>1080</v>
      </c>
      <c r="F11" s="5">
        <v>1079</v>
      </c>
      <c r="G11" s="4">
        <f t="shared" si="0"/>
        <v>5542</v>
      </c>
    </row>
    <row r="12" spans="1:7" ht="12">
      <c r="A12" s="5" t="s">
        <v>123</v>
      </c>
      <c r="B12" s="5">
        <v>1151</v>
      </c>
      <c r="C12" s="5">
        <v>1101</v>
      </c>
      <c r="D12" s="5">
        <v>1077</v>
      </c>
      <c r="E12" s="5">
        <v>1071</v>
      </c>
      <c r="F12" s="5">
        <v>1067</v>
      </c>
      <c r="G12" s="4">
        <f t="shared" si="0"/>
        <v>5467</v>
      </c>
    </row>
    <row r="13" spans="1:7" ht="12">
      <c r="A13" s="5" t="s">
        <v>141</v>
      </c>
      <c r="B13" s="5">
        <v>1128</v>
      </c>
      <c r="C13" s="5">
        <v>1096</v>
      </c>
      <c r="D13" s="5">
        <v>1079</v>
      </c>
      <c r="E13" s="5">
        <v>1057</v>
      </c>
      <c r="F13" s="5">
        <v>1057</v>
      </c>
      <c r="G13" s="4">
        <f t="shared" si="0"/>
        <v>5417</v>
      </c>
    </row>
    <row r="14" spans="1:7" ht="12">
      <c r="A14" s="8" t="s">
        <v>143</v>
      </c>
      <c r="B14" s="5">
        <v>1096</v>
      </c>
      <c r="C14" s="5">
        <v>1079</v>
      </c>
      <c r="D14" s="5">
        <v>1032</v>
      </c>
      <c r="E14" s="5">
        <v>1003</v>
      </c>
      <c r="F14" s="5">
        <v>971</v>
      </c>
      <c r="G14" s="4">
        <f t="shared" si="0"/>
        <v>5181</v>
      </c>
    </row>
    <row r="15" spans="1:7" ht="12">
      <c r="A15" s="43" t="s">
        <v>128</v>
      </c>
      <c r="B15" s="5">
        <v>1143</v>
      </c>
      <c r="C15" s="5">
        <v>1132</v>
      </c>
      <c r="D15" s="5">
        <v>1106</v>
      </c>
      <c r="E15" s="5">
        <v>1076</v>
      </c>
      <c r="F15" s="5">
        <v>1037</v>
      </c>
      <c r="G15" s="4">
        <f>SUM(B15:F15)</f>
        <v>5494</v>
      </c>
    </row>
    <row r="16" spans="1:7" ht="13.5" customHeight="1">
      <c r="A16" s="12" t="s">
        <v>121</v>
      </c>
      <c r="B16" s="10"/>
      <c r="C16" s="10"/>
      <c r="D16" s="10"/>
      <c r="E16" s="10"/>
      <c r="F16" s="10"/>
      <c r="G16" s="15"/>
    </row>
    <row r="17" spans="1:7" ht="12">
      <c r="A17" s="5" t="s">
        <v>133</v>
      </c>
      <c r="B17" s="5">
        <v>1051</v>
      </c>
      <c r="C17" s="5">
        <v>816</v>
      </c>
      <c r="D17" s="5"/>
      <c r="E17" s="5"/>
      <c r="F17" s="5"/>
      <c r="G17" s="4">
        <f aca="true" t="shared" si="1" ref="G17:G22">SUM(B17:F17)</f>
        <v>1867</v>
      </c>
    </row>
    <row r="18" spans="1:7" ht="12">
      <c r="A18" s="5" t="s">
        <v>130</v>
      </c>
      <c r="B18" s="5">
        <v>1084</v>
      </c>
      <c r="C18" s="5">
        <v>974</v>
      </c>
      <c r="D18" s="5">
        <v>967</v>
      </c>
      <c r="E18" s="5">
        <v>948</v>
      </c>
      <c r="F18" s="5">
        <v>906</v>
      </c>
      <c r="G18" s="4">
        <f t="shared" si="1"/>
        <v>4879</v>
      </c>
    </row>
    <row r="19" spans="1:7" ht="12">
      <c r="A19" s="5" t="s">
        <v>108</v>
      </c>
      <c r="B19" s="5">
        <v>1172</v>
      </c>
      <c r="C19" s="5">
        <v>1164</v>
      </c>
      <c r="D19" s="5">
        <v>1161</v>
      </c>
      <c r="E19" s="5">
        <v>1160</v>
      </c>
      <c r="F19" s="5">
        <v>1152</v>
      </c>
      <c r="G19" s="4">
        <f t="shared" si="1"/>
        <v>5809</v>
      </c>
    </row>
    <row r="20" spans="1:7" ht="12">
      <c r="A20" s="5" t="s">
        <v>141</v>
      </c>
      <c r="B20" s="5">
        <v>1104</v>
      </c>
      <c r="C20" s="5">
        <v>1052</v>
      </c>
      <c r="D20" s="5">
        <v>1019</v>
      </c>
      <c r="E20" s="5">
        <v>1017</v>
      </c>
      <c r="F20" s="5"/>
      <c r="G20" s="4">
        <f t="shared" si="1"/>
        <v>4192</v>
      </c>
    </row>
    <row r="21" spans="1:7" ht="12">
      <c r="A21" s="5" t="s">
        <v>120</v>
      </c>
      <c r="B21" s="5">
        <v>993</v>
      </c>
      <c r="C21" s="5">
        <v>956</v>
      </c>
      <c r="D21" s="5">
        <v>919</v>
      </c>
      <c r="E21" s="5">
        <v>816</v>
      </c>
      <c r="F21" s="5">
        <v>652</v>
      </c>
      <c r="G21" s="4">
        <f t="shared" si="1"/>
        <v>4336</v>
      </c>
    </row>
    <row r="22" spans="1:7" ht="12">
      <c r="A22" s="5" t="s">
        <v>144</v>
      </c>
      <c r="B22" s="5">
        <v>1049</v>
      </c>
      <c r="C22" s="5">
        <v>1040</v>
      </c>
      <c r="D22" s="5">
        <v>986</v>
      </c>
      <c r="E22" s="5">
        <v>986</v>
      </c>
      <c r="F22" s="5">
        <v>952</v>
      </c>
      <c r="G22" s="4">
        <f t="shared" si="1"/>
        <v>5013</v>
      </c>
    </row>
    <row r="23" spans="1:7" s="1" customFormat="1" ht="12">
      <c r="A23" s="44" t="s">
        <v>122</v>
      </c>
      <c r="B23" s="45"/>
      <c r="C23" s="45"/>
      <c r="D23" s="45"/>
      <c r="E23" s="45"/>
      <c r="F23" s="45"/>
      <c r="G23" s="46">
        <f>SUM(G7:G22)</f>
        <v>73985</v>
      </c>
    </row>
    <row r="24" s="1" customFormat="1" ht="12">
      <c r="G24" s="6"/>
    </row>
    <row r="25" spans="1:7" s="1" customFormat="1" ht="12">
      <c r="A25" s="33" t="s">
        <v>145</v>
      </c>
      <c r="B25" s="34"/>
      <c r="C25" s="34"/>
      <c r="D25" s="34"/>
      <c r="E25" s="34"/>
      <c r="F25" s="34"/>
      <c r="G25" s="35"/>
    </row>
    <row r="26" spans="1:7" s="1" customFormat="1" ht="12">
      <c r="A26" s="13"/>
      <c r="B26" s="14"/>
      <c r="C26" s="14"/>
      <c r="D26" s="14"/>
      <c r="E26" s="14"/>
      <c r="F26" s="14"/>
      <c r="G26" s="14"/>
    </row>
    <row r="27" spans="1:7" s="1" customFormat="1" ht="12">
      <c r="A27" s="12" t="s">
        <v>117</v>
      </c>
      <c r="B27" s="10"/>
      <c r="C27" s="10"/>
      <c r="D27" s="10"/>
      <c r="E27" s="10"/>
      <c r="F27" s="10"/>
      <c r="G27" s="23"/>
    </row>
    <row r="28" spans="1:7" ht="12">
      <c r="A28" s="5" t="s">
        <v>134</v>
      </c>
      <c r="B28" s="5">
        <v>1056</v>
      </c>
      <c r="C28" s="5"/>
      <c r="D28" s="5"/>
      <c r="E28" s="5"/>
      <c r="F28" s="5"/>
      <c r="G28" s="4">
        <f aca="true" t="shared" si="2" ref="G28:G36">SUM(B28:F28)</f>
        <v>1056</v>
      </c>
    </row>
    <row r="29" spans="1:7" ht="12">
      <c r="A29" s="5" t="s">
        <v>133</v>
      </c>
      <c r="B29" s="5">
        <v>1050</v>
      </c>
      <c r="C29" s="5">
        <v>1040</v>
      </c>
      <c r="D29" s="5"/>
      <c r="E29" s="5"/>
      <c r="F29" s="5"/>
      <c r="G29" s="4">
        <f t="shared" si="2"/>
        <v>2090</v>
      </c>
    </row>
    <row r="30" spans="1:7" ht="12">
      <c r="A30" s="5" t="s">
        <v>130</v>
      </c>
      <c r="B30" s="5">
        <v>1043</v>
      </c>
      <c r="C30" s="5">
        <v>1042</v>
      </c>
      <c r="D30" s="5"/>
      <c r="E30" s="5"/>
      <c r="F30" s="5"/>
      <c r="G30" s="4">
        <f t="shared" si="2"/>
        <v>2085</v>
      </c>
    </row>
    <row r="31" spans="1:7" ht="12">
      <c r="A31" s="5" t="s">
        <v>131</v>
      </c>
      <c r="B31" s="5">
        <v>1135</v>
      </c>
      <c r="C31" s="5">
        <v>1111</v>
      </c>
      <c r="D31" s="5">
        <v>1097</v>
      </c>
      <c r="E31" s="5">
        <v>1094</v>
      </c>
      <c r="F31" s="5"/>
      <c r="G31" s="4">
        <f t="shared" si="2"/>
        <v>4437</v>
      </c>
    </row>
    <row r="32" spans="1:7" ht="12">
      <c r="A32" s="5" t="s">
        <v>108</v>
      </c>
      <c r="B32" s="5">
        <v>1138</v>
      </c>
      <c r="C32" s="5">
        <v>1125</v>
      </c>
      <c r="D32" s="5">
        <v>1120</v>
      </c>
      <c r="E32" s="5">
        <v>1080</v>
      </c>
      <c r="F32" s="5"/>
      <c r="G32" s="4">
        <f t="shared" si="2"/>
        <v>4463</v>
      </c>
    </row>
    <row r="33" spans="1:7" ht="12">
      <c r="A33" s="5" t="s">
        <v>123</v>
      </c>
      <c r="B33" s="5">
        <v>1151</v>
      </c>
      <c r="C33" s="5">
        <v>1101</v>
      </c>
      <c r="D33" s="5">
        <v>1077</v>
      </c>
      <c r="E33" s="5">
        <v>1071</v>
      </c>
      <c r="F33" s="5"/>
      <c r="G33" s="4">
        <f t="shared" si="2"/>
        <v>4400</v>
      </c>
    </row>
    <row r="34" spans="1:7" ht="12">
      <c r="A34" s="5" t="s">
        <v>141</v>
      </c>
      <c r="B34" s="5">
        <v>1128</v>
      </c>
      <c r="C34" s="5">
        <v>1096</v>
      </c>
      <c r="D34" s="5">
        <v>1079</v>
      </c>
      <c r="E34" s="5">
        <v>1057</v>
      </c>
      <c r="F34" s="5"/>
      <c r="G34" s="4">
        <f t="shared" si="2"/>
        <v>4360</v>
      </c>
    </row>
    <row r="35" spans="1:7" ht="12">
      <c r="A35" s="8" t="s">
        <v>143</v>
      </c>
      <c r="B35" s="5">
        <v>1096</v>
      </c>
      <c r="C35" s="5">
        <v>1079</v>
      </c>
      <c r="D35" s="5"/>
      <c r="E35" s="5"/>
      <c r="F35" s="5"/>
      <c r="G35" s="4">
        <f t="shared" si="2"/>
        <v>2175</v>
      </c>
    </row>
    <row r="36" spans="1:7" ht="12">
      <c r="A36" s="43" t="s">
        <v>128</v>
      </c>
      <c r="B36" s="5">
        <v>1143</v>
      </c>
      <c r="C36" s="5">
        <v>1132</v>
      </c>
      <c r="D36" s="5">
        <v>1106</v>
      </c>
      <c r="E36" s="5">
        <v>1076</v>
      </c>
      <c r="F36" s="5"/>
      <c r="G36" s="4">
        <f t="shared" si="2"/>
        <v>4457</v>
      </c>
    </row>
    <row r="37" spans="1:7" ht="12">
      <c r="A37" s="12" t="s">
        <v>121</v>
      </c>
      <c r="B37" s="10"/>
      <c r="C37" s="10"/>
      <c r="D37" s="10"/>
      <c r="E37" s="10"/>
      <c r="F37" s="10"/>
      <c r="G37" s="15"/>
    </row>
    <row r="38" spans="1:7" ht="12">
      <c r="A38" s="5" t="s">
        <v>133</v>
      </c>
      <c r="B38" s="5">
        <v>1051</v>
      </c>
      <c r="C38" s="5"/>
      <c r="D38" s="5"/>
      <c r="E38" s="5"/>
      <c r="F38" s="5"/>
      <c r="G38" s="4">
        <f>SUM(B38:F38)</f>
        <v>1051</v>
      </c>
    </row>
    <row r="39" spans="1:7" ht="12">
      <c r="A39" s="5" t="s">
        <v>130</v>
      </c>
      <c r="B39" s="5">
        <v>1084</v>
      </c>
      <c r="C39" s="5"/>
      <c r="D39" s="5"/>
      <c r="E39" s="5"/>
      <c r="F39" s="5"/>
      <c r="G39" s="4">
        <f>SUM(B39:F39)</f>
        <v>1084</v>
      </c>
    </row>
    <row r="40" spans="1:7" ht="12">
      <c r="A40" s="5" t="s">
        <v>108</v>
      </c>
      <c r="B40" s="5">
        <v>1172</v>
      </c>
      <c r="C40" s="5">
        <v>1164</v>
      </c>
      <c r="D40" s="5">
        <v>1161</v>
      </c>
      <c r="E40" s="5">
        <v>1160</v>
      </c>
      <c r="F40" s="5"/>
      <c r="G40" s="4">
        <f>SUM(B40:F40)</f>
        <v>4657</v>
      </c>
    </row>
    <row r="41" spans="1:7" ht="12">
      <c r="A41" s="5" t="s">
        <v>141</v>
      </c>
      <c r="B41" s="5">
        <v>1104</v>
      </c>
      <c r="C41" s="5">
        <v>1052</v>
      </c>
      <c r="D41" s="5"/>
      <c r="E41" s="5"/>
      <c r="F41" s="5"/>
      <c r="G41" s="4">
        <f>SUM(B41:F41)</f>
        <v>2156</v>
      </c>
    </row>
    <row r="42" spans="1:7" ht="12">
      <c r="A42" s="5" t="s">
        <v>144</v>
      </c>
      <c r="B42" s="5">
        <v>1049</v>
      </c>
      <c r="C42" s="5"/>
      <c r="D42" s="5"/>
      <c r="E42" s="5"/>
      <c r="F42" s="5"/>
      <c r="G42" s="4">
        <f>SUM(B42:F42)</f>
        <v>1049</v>
      </c>
    </row>
    <row r="43" spans="1:7" ht="12">
      <c r="A43" s="44" t="s">
        <v>122</v>
      </c>
      <c r="B43" s="45"/>
      <c r="C43" s="45"/>
      <c r="D43" s="45"/>
      <c r="E43" s="45"/>
      <c r="F43" s="45"/>
      <c r="G43" s="46">
        <f>SUM(G28:G42)</f>
        <v>39520</v>
      </c>
    </row>
    <row r="45" ht="12.75" thickBot="1"/>
    <row r="46" spans="1:7" ht="12">
      <c r="A46" s="25" t="s">
        <v>124</v>
      </c>
      <c r="B46" s="26"/>
      <c r="C46" s="26"/>
      <c r="D46" s="26"/>
      <c r="E46" s="26"/>
      <c r="F46" s="26"/>
      <c r="G46" s="27">
        <v>17</v>
      </c>
    </row>
    <row r="47" spans="1:7" ht="12">
      <c r="A47" s="28" t="s">
        <v>125</v>
      </c>
      <c r="B47" s="24"/>
      <c r="C47" s="24"/>
      <c r="D47" s="24"/>
      <c r="E47" s="24"/>
      <c r="F47" s="24"/>
      <c r="G47" s="29">
        <v>1172</v>
      </c>
    </row>
    <row r="48" spans="1:7" ht="12">
      <c r="A48" s="28" t="s">
        <v>126</v>
      </c>
      <c r="B48" s="24"/>
      <c r="C48" s="24"/>
      <c r="D48" s="24"/>
      <c r="E48" s="24"/>
      <c r="F48" s="24"/>
      <c r="G48" s="29">
        <v>1040</v>
      </c>
    </row>
    <row r="49" spans="1:7" ht="12.75" thickBot="1">
      <c r="A49" s="30" t="s">
        <v>127</v>
      </c>
      <c r="B49" s="31"/>
      <c r="C49" s="31"/>
      <c r="D49" s="31"/>
      <c r="E49" s="31"/>
      <c r="F49" s="31"/>
      <c r="G49" s="32">
        <f>G43/36</f>
        <v>1097.7777777777778</v>
      </c>
    </row>
    <row r="50" spans="1:7" ht="12.75" thickBot="1">
      <c r="A50" s="40" t="s">
        <v>29</v>
      </c>
      <c r="B50" s="41"/>
      <c r="C50" s="41"/>
      <c r="D50" s="41"/>
      <c r="E50" s="41"/>
      <c r="F50" s="41"/>
      <c r="G50" s="42">
        <v>11</v>
      </c>
    </row>
  </sheetData>
  <sheetProtection/>
  <conditionalFormatting sqref="B16:F16 B37:F37">
    <cfRule type="cellIs" priority="1" dxfId="1" operator="between" stopIfTrue="1">
      <formula>1100</formula>
      <formula>1200</formula>
    </cfRule>
  </conditionalFormatting>
  <conditionalFormatting sqref="B17:E18 B20:E22 F17:F22 B38:E39 B41:E42 F38:F42">
    <cfRule type="cellIs" priority="2" dxfId="0" operator="between" stopIfTrue="1">
      <formula>1100</formula>
      <formula>1200</formula>
    </cfRule>
  </conditionalFormatting>
  <conditionalFormatting sqref="B7:F15 B19:E19 B28:F36 B40:E40">
    <cfRule type="cellIs" priority="3" dxfId="0" operator="between" stopIfTrue="1">
      <formula>1100</formula>
      <formula>1200</formula>
    </cfRule>
  </conditionalFormatting>
  <conditionalFormatting sqref="G7:G22 G28:G42">
    <cfRule type="cellIs" priority="7" dxfId="1" operator="greaterThan" stopIfTrue="1">
      <formula>5000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Q37" sqref="Q37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92</v>
      </c>
      <c r="C1" s="7"/>
      <c r="D1" s="7"/>
      <c r="E1" s="7"/>
    </row>
    <row r="2" spans="1:8" ht="12">
      <c r="A2" s="71" t="s">
        <v>93</v>
      </c>
      <c r="B2" s="71"/>
      <c r="C2" s="71"/>
      <c r="D2" s="71"/>
      <c r="E2" s="71"/>
      <c r="F2" s="71"/>
      <c r="G2" s="71"/>
      <c r="H2" s="71"/>
    </row>
    <row r="3" spans="1:5" ht="12">
      <c r="A3" s="9"/>
      <c r="B3" s="9"/>
      <c r="C3" s="9"/>
      <c r="D3" s="9"/>
      <c r="E3" s="9"/>
    </row>
    <row r="6" spans="1:8" ht="12">
      <c r="A6" s="33" t="s">
        <v>115</v>
      </c>
      <c r="B6" s="34"/>
      <c r="C6" s="34"/>
      <c r="D6" s="34"/>
      <c r="E6" s="34"/>
      <c r="F6" s="34"/>
      <c r="G6" s="35"/>
      <c r="H6" s="1"/>
    </row>
    <row r="7" ht="12" customHeight="1"/>
    <row r="8" spans="1:7" ht="12">
      <c r="A8" s="4" t="s">
        <v>117</v>
      </c>
      <c r="B8" s="72"/>
      <c r="C8" s="73"/>
      <c r="D8" s="73"/>
      <c r="E8" s="73"/>
      <c r="F8" s="73"/>
      <c r="G8" s="74"/>
    </row>
    <row r="9" spans="1:7" ht="12">
      <c r="A9" s="5" t="s">
        <v>134</v>
      </c>
      <c r="B9" s="5">
        <v>937</v>
      </c>
      <c r="C9" s="5">
        <v>898</v>
      </c>
      <c r="D9" s="5">
        <v>892</v>
      </c>
      <c r="E9" s="5">
        <v>734</v>
      </c>
      <c r="F9" s="5">
        <v>718</v>
      </c>
      <c r="G9" s="4">
        <f aca="true" t="shared" si="0" ref="G9:G15">SUM(B9:F9)</f>
        <v>4179</v>
      </c>
    </row>
    <row r="10" spans="1:7" ht="12">
      <c r="A10" s="5" t="s">
        <v>130</v>
      </c>
      <c r="B10" s="5">
        <v>921</v>
      </c>
      <c r="C10" s="5">
        <v>907</v>
      </c>
      <c r="D10" s="5">
        <v>879</v>
      </c>
      <c r="E10" s="5">
        <v>870</v>
      </c>
      <c r="F10" s="5">
        <v>864</v>
      </c>
      <c r="G10" s="4">
        <f t="shared" si="0"/>
        <v>4441</v>
      </c>
    </row>
    <row r="11" spans="1:7" ht="12">
      <c r="A11" s="5" t="s">
        <v>139</v>
      </c>
      <c r="B11" s="5">
        <v>830</v>
      </c>
      <c r="C11" s="5">
        <v>735</v>
      </c>
      <c r="D11" s="5">
        <v>696</v>
      </c>
      <c r="E11" s="5">
        <v>684</v>
      </c>
      <c r="F11" s="5">
        <v>681</v>
      </c>
      <c r="G11" s="4">
        <f>SUM(B11:F11)</f>
        <v>3626</v>
      </c>
    </row>
    <row r="12" spans="1:7" ht="12">
      <c r="A12" s="5" t="s">
        <v>119</v>
      </c>
      <c r="B12" s="5">
        <v>925</v>
      </c>
      <c r="C12" s="5">
        <v>841</v>
      </c>
      <c r="D12" s="5">
        <v>840</v>
      </c>
      <c r="E12" s="5">
        <v>807</v>
      </c>
      <c r="F12" s="5">
        <v>788</v>
      </c>
      <c r="G12" s="4">
        <f>SUM(B12:F12)</f>
        <v>4201</v>
      </c>
    </row>
    <row r="13" spans="1:7" ht="12">
      <c r="A13" s="5" t="s">
        <v>94</v>
      </c>
      <c r="B13" s="5">
        <v>856</v>
      </c>
      <c r="C13" s="5">
        <v>836</v>
      </c>
      <c r="D13" s="5">
        <v>830</v>
      </c>
      <c r="E13" s="5">
        <v>805</v>
      </c>
      <c r="F13" s="5">
        <v>379</v>
      </c>
      <c r="G13" s="4">
        <f>SUM(B13:F13)</f>
        <v>3706</v>
      </c>
    </row>
    <row r="14" spans="1:7" ht="12">
      <c r="A14" s="5" t="s">
        <v>129</v>
      </c>
      <c r="B14" s="5">
        <v>927</v>
      </c>
      <c r="C14" s="5">
        <v>927</v>
      </c>
      <c r="D14" s="5">
        <v>872</v>
      </c>
      <c r="E14" s="5">
        <v>872</v>
      </c>
      <c r="F14" s="5">
        <v>818</v>
      </c>
      <c r="G14" s="4">
        <f t="shared" si="0"/>
        <v>4416</v>
      </c>
    </row>
    <row r="15" spans="1:7" ht="12">
      <c r="A15" s="5" t="s">
        <v>143</v>
      </c>
      <c r="B15" s="5">
        <v>858</v>
      </c>
      <c r="C15" s="5">
        <v>840</v>
      </c>
      <c r="D15" s="5">
        <v>708</v>
      </c>
      <c r="E15" s="5">
        <v>617</v>
      </c>
      <c r="F15" s="5">
        <v>583</v>
      </c>
      <c r="G15" s="4">
        <f t="shared" si="0"/>
        <v>3606</v>
      </c>
    </row>
    <row r="16" spans="1:7" ht="12">
      <c r="A16" s="5" t="s">
        <v>144</v>
      </c>
      <c r="B16" s="5">
        <v>1150</v>
      </c>
      <c r="C16" s="5">
        <v>960</v>
      </c>
      <c r="D16" s="5">
        <v>905</v>
      </c>
      <c r="E16" s="5">
        <v>902</v>
      </c>
      <c r="F16" s="5">
        <v>714</v>
      </c>
      <c r="G16" s="4">
        <f>SUM(B16:F16)</f>
        <v>4631</v>
      </c>
    </row>
    <row r="17" spans="1:7" ht="13.5" customHeight="1">
      <c r="A17" s="4" t="s">
        <v>121</v>
      </c>
      <c r="B17" s="5"/>
      <c r="C17" s="5"/>
      <c r="D17" s="5"/>
      <c r="E17" s="5"/>
      <c r="F17" s="8"/>
      <c r="G17" s="4"/>
    </row>
    <row r="18" spans="1:7" ht="12">
      <c r="A18" s="5" t="s">
        <v>113</v>
      </c>
      <c r="B18" s="5">
        <v>954</v>
      </c>
      <c r="C18" s="5">
        <v>893</v>
      </c>
      <c r="D18" s="5">
        <v>849</v>
      </c>
      <c r="E18" s="2">
        <v>801</v>
      </c>
      <c r="F18" s="8">
        <v>793</v>
      </c>
      <c r="G18" s="4">
        <f aca="true" t="shared" si="1" ref="G18:G25">SUM(B18:F18)</f>
        <v>4290</v>
      </c>
    </row>
    <row r="19" spans="1:7" ht="12">
      <c r="A19" s="5" t="s">
        <v>88</v>
      </c>
      <c r="B19" s="5">
        <v>905</v>
      </c>
      <c r="C19" s="5">
        <v>873</v>
      </c>
      <c r="D19" s="5">
        <v>811</v>
      </c>
      <c r="E19" s="5">
        <v>791</v>
      </c>
      <c r="F19" s="5">
        <v>777</v>
      </c>
      <c r="G19" s="4">
        <f t="shared" si="1"/>
        <v>4157</v>
      </c>
    </row>
    <row r="20" spans="1:7" ht="12">
      <c r="A20" s="5" t="s">
        <v>130</v>
      </c>
      <c r="B20" s="5">
        <v>901</v>
      </c>
      <c r="C20" s="5">
        <v>864</v>
      </c>
      <c r="D20" s="5">
        <v>838</v>
      </c>
      <c r="E20" s="5">
        <v>753</v>
      </c>
      <c r="F20" s="5">
        <v>752</v>
      </c>
      <c r="G20" s="4">
        <f t="shared" si="1"/>
        <v>4108</v>
      </c>
    </row>
    <row r="21" spans="1:7" ht="12">
      <c r="A21" s="5" t="s">
        <v>119</v>
      </c>
      <c r="B21" s="5">
        <v>968</v>
      </c>
      <c r="C21" s="5">
        <v>867</v>
      </c>
      <c r="D21" s="5">
        <v>853</v>
      </c>
      <c r="E21" s="5">
        <v>828</v>
      </c>
      <c r="F21" s="5">
        <v>777</v>
      </c>
      <c r="G21" s="4">
        <f t="shared" si="1"/>
        <v>4293</v>
      </c>
    </row>
    <row r="22" spans="1:7" ht="12">
      <c r="A22" s="5" t="s">
        <v>95</v>
      </c>
      <c r="B22" s="5">
        <v>796</v>
      </c>
      <c r="C22" s="5">
        <v>792</v>
      </c>
      <c r="D22" s="5">
        <v>694</v>
      </c>
      <c r="E22" s="5">
        <v>669</v>
      </c>
      <c r="F22" s="5">
        <v>546</v>
      </c>
      <c r="G22" s="4">
        <f t="shared" si="1"/>
        <v>3497</v>
      </c>
    </row>
    <row r="23" spans="1:7" ht="12">
      <c r="A23" s="5" t="s">
        <v>129</v>
      </c>
      <c r="B23" s="5">
        <v>970</v>
      </c>
      <c r="C23" s="5">
        <v>754</v>
      </c>
      <c r="D23" s="5">
        <v>725</v>
      </c>
      <c r="E23" s="5">
        <v>686</v>
      </c>
      <c r="F23" s="5">
        <v>647</v>
      </c>
      <c r="G23" s="4">
        <f t="shared" si="1"/>
        <v>3782</v>
      </c>
    </row>
    <row r="24" spans="1:7" ht="12">
      <c r="A24" s="5" t="s">
        <v>142</v>
      </c>
      <c r="B24" s="5">
        <v>760</v>
      </c>
      <c r="C24" s="5"/>
      <c r="D24" s="5"/>
      <c r="E24" s="5"/>
      <c r="F24" s="5"/>
      <c r="G24" s="4">
        <f t="shared" si="1"/>
        <v>760</v>
      </c>
    </row>
    <row r="25" spans="1:7" ht="12">
      <c r="A25" s="5" t="s">
        <v>143</v>
      </c>
      <c r="B25" s="5">
        <v>783</v>
      </c>
      <c r="C25" s="5"/>
      <c r="D25" s="5"/>
      <c r="E25" s="5"/>
      <c r="F25" s="5"/>
      <c r="G25" s="4">
        <f t="shared" si="1"/>
        <v>783</v>
      </c>
    </row>
    <row r="26" spans="1:7" ht="12">
      <c r="A26" s="47" t="s">
        <v>122</v>
      </c>
      <c r="B26" s="69"/>
      <c r="C26" s="70"/>
      <c r="D26" s="70"/>
      <c r="E26" s="70"/>
      <c r="F26" s="70"/>
      <c r="G26" s="47">
        <f>SUM(G9:G21)</f>
        <v>49654</v>
      </c>
    </row>
    <row r="27" s="1" customFormat="1" ht="12">
      <c r="G27" s="6"/>
    </row>
    <row r="28" s="1" customFormat="1" ht="12">
      <c r="G28" s="6"/>
    </row>
    <row r="29" spans="1:7" ht="12">
      <c r="A29" s="33" t="s">
        <v>116</v>
      </c>
      <c r="B29" s="34"/>
      <c r="C29" s="34"/>
      <c r="D29" s="34"/>
      <c r="E29" s="34"/>
      <c r="F29" s="34"/>
      <c r="G29" s="35"/>
    </row>
    <row r="30" spans="1:7" ht="12">
      <c r="A30" s="4" t="s">
        <v>117</v>
      </c>
      <c r="B30" s="72"/>
      <c r="C30" s="73"/>
      <c r="D30" s="73"/>
      <c r="E30" s="73"/>
      <c r="F30" s="73"/>
      <c r="G30" s="74"/>
    </row>
    <row r="31" spans="1:7" ht="12">
      <c r="A31" s="5" t="s">
        <v>134</v>
      </c>
      <c r="B31" s="5">
        <v>937</v>
      </c>
      <c r="C31" s="5">
        <v>898</v>
      </c>
      <c r="D31" s="5">
        <v>892</v>
      </c>
      <c r="E31" s="5"/>
      <c r="F31" s="5"/>
      <c r="G31" s="4">
        <f aca="true" t="shared" si="2" ref="G31:G38">SUM(B31:F31)</f>
        <v>2727</v>
      </c>
    </row>
    <row r="32" spans="1:7" ht="12">
      <c r="A32" s="5" t="s">
        <v>130</v>
      </c>
      <c r="B32" s="5">
        <v>921</v>
      </c>
      <c r="C32" s="5">
        <v>907</v>
      </c>
      <c r="D32" s="5">
        <v>879</v>
      </c>
      <c r="E32" s="5">
        <v>870</v>
      </c>
      <c r="F32" s="5"/>
      <c r="G32" s="4">
        <f t="shared" si="2"/>
        <v>3577</v>
      </c>
    </row>
    <row r="33" spans="1:7" ht="12">
      <c r="A33" s="5" t="s">
        <v>139</v>
      </c>
      <c r="B33" s="5">
        <v>830</v>
      </c>
      <c r="C33" s="5"/>
      <c r="D33" s="5"/>
      <c r="E33" s="5"/>
      <c r="F33" s="5"/>
      <c r="G33" s="4">
        <f t="shared" si="2"/>
        <v>830</v>
      </c>
    </row>
    <row r="34" spans="1:7" ht="12">
      <c r="A34" s="5" t="s">
        <v>119</v>
      </c>
      <c r="B34" s="5">
        <v>925</v>
      </c>
      <c r="C34" s="5">
        <v>841</v>
      </c>
      <c r="D34" s="5">
        <v>840</v>
      </c>
      <c r="E34" s="5"/>
      <c r="F34" s="5"/>
      <c r="G34" s="4">
        <f t="shared" si="2"/>
        <v>2606</v>
      </c>
    </row>
    <row r="35" spans="1:7" ht="12">
      <c r="A35" s="5" t="s">
        <v>94</v>
      </c>
      <c r="B35" s="5">
        <v>856</v>
      </c>
      <c r="C35" s="5">
        <v>836</v>
      </c>
      <c r="D35" s="5">
        <v>830</v>
      </c>
      <c r="E35" s="5"/>
      <c r="F35" s="5"/>
      <c r="G35" s="4">
        <f t="shared" si="2"/>
        <v>2522</v>
      </c>
    </row>
    <row r="36" spans="1:7" ht="12">
      <c r="A36" s="5" t="s">
        <v>129</v>
      </c>
      <c r="B36" s="5">
        <v>927</v>
      </c>
      <c r="C36" s="5">
        <v>927</v>
      </c>
      <c r="D36" s="5">
        <v>872</v>
      </c>
      <c r="E36" s="5">
        <v>872</v>
      </c>
      <c r="F36" s="5"/>
      <c r="G36" s="4">
        <f t="shared" si="2"/>
        <v>3598</v>
      </c>
    </row>
    <row r="37" spans="1:7" ht="12">
      <c r="A37" s="5" t="s">
        <v>143</v>
      </c>
      <c r="B37" s="5">
        <v>858</v>
      </c>
      <c r="C37" s="5">
        <v>840</v>
      </c>
      <c r="D37" s="5"/>
      <c r="E37" s="5"/>
      <c r="F37" s="5"/>
      <c r="G37" s="4">
        <f t="shared" si="2"/>
        <v>1698</v>
      </c>
    </row>
    <row r="38" spans="1:7" ht="12">
      <c r="A38" s="5" t="s">
        <v>144</v>
      </c>
      <c r="B38" s="5">
        <v>1150</v>
      </c>
      <c r="C38" s="5">
        <v>960</v>
      </c>
      <c r="D38" s="5">
        <v>905</v>
      </c>
      <c r="E38" s="5">
        <v>902</v>
      </c>
      <c r="F38" s="5"/>
      <c r="G38" s="4">
        <f t="shared" si="2"/>
        <v>3917</v>
      </c>
    </row>
    <row r="39" spans="1:7" ht="12">
      <c r="A39" s="4" t="s">
        <v>121</v>
      </c>
      <c r="B39" s="5"/>
      <c r="C39" s="5"/>
      <c r="D39" s="5"/>
      <c r="E39" s="5"/>
      <c r="F39" s="8"/>
      <c r="G39" s="4"/>
    </row>
    <row r="40" spans="1:7" ht="12">
      <c r="A40" s="5" t="s">
        <v>113</v>
      </c>
      <c r="B40" s="5">
        <v>954</v>
      </c>
      <c r="C40" s="5">
        <v>893</v>
      </c>
      <c r="D40" s="5">
        <v>849</v>
      </c>
      <c r="E40" s="2"/>
      <c r="F40" s="8"/>
      <c r="G40" s="4">
        <f>SUM(B40:F40)</f>
        <v>2696</v>
      </c>
    </row>
    <row r="41" spans="1:7" ht="12">
      <c r="A41" s="5" t="s">
        <v>88</v>
      </c>
      <c r="B41" s="5">
        <v>905</v>
      </c>
      <c r="C41" s="5">
        <v>873</v>
      </c>
      <c r="D41" s="5"/>
      <c r="E41" s="5"/>
      <c r="F41" s="5"/>
      <c r="G41" s="4">
        <f>SUM(B41:F41)</f>
        <v>1778</v>
      </c>
    </row>
    <row r="42" spans="1:7" ht="12">
      <c r="A42" s="5" t="s">
        <v>130</v>
      </c>
      <c r="B42" s="5">
        <v>901</v>
      </c>
      <c r="C42" s="5">
        <v>864</v>
      </c>
      <c r="D42" s="5">
        <v>838</v>
      </c>
      <c r="E42" s="5"/>
      <c r="F42" s="5"/>
      <c r="G42" s="4">
        <f>SUM(B42:F42)</f>
        <v>2603</v>
      </c>
    </row>
    <row r="43" spans="1:7" ht="12">
      <c r="A43" s="5" t="s">
        <v>119</v>
      </c>
      <c r="B43" s="5">
        <v>968</v>
      </c>
      <c r="C43" s="5">
        <v>867</v>
      </c>
      <c r="D43" s="5">
        <v>853</v>
      </c>
      <c r="E43" s="5"/>
      <c r="F43" s="5"/>
      <c r="G43" s="4">
        <f>SUM(B43:F43)</f>
        <v>2688</v>
      </c>
    </row>
    <row r="44" spans="1:7" ht="12">
      <c r="A44" s="5" t="s">
        <v>129</v>
      </c>
      <c r="B44" s="5">
        <v>970</v>
      </c>
      <c r="C44" s="5"/>
      <c r="D44" s="5"/>
      <c r="E44" s="5"/>
      <c r="F44" s="5"/>
      <c r="G44" s="4">
        <f>SUM(B44:F44)</f>
        <v>970</v>
      </c>
    </row>
    <row r="45" spans="1:7" ht="12">
      <c r="A45" s="47" t="s">
        <v>122</v>
      </c>
      <c r="B45" s="69"/>
      <c r="C45" s="70"/>
      <c r="D45" s="70"/>
      <c r="E45" s="70"/>
      <c r="F45" s="70"/>
      <c r="G45" s="47">
        <f>SUM(G31:G43)</f>
        <v>31240</v>
      </c>
    </row>
    <row r="46" ht="12.75" thickBot="1"/>
    <row r="47" spans="1:7" ht="12">
      <c r="A47" s="25" t="s">
        <v>124</v>
      </c>
      <c r="B47" s="26"/>
      <c r="C47" s="26"/>
      <c r="D47" s="26"/>
      <c r="E47" s="26"/>
      <c r="F47" s="26"/>
      <c r="G47" s="27">
        <v>1</v>
      </c>
    </row>
    <row r="48" spans="1:7" ht="12">
      <c r="A48" s="28" t="s">
        <v>125</v>
      </c>
      <c r="B48" s="24"/>
      <c r="C48" s="24"/>
      <c r="D48" s="24"/>
      <c r="E48" s="24"/>
      <c r="F48" s="24"/>
      <c r="G48" s="29">
        <v>1150</v>
      </c>
    </row>
    <row r="49" spans="1:7" ht="12">
      <c r="A49" s="28" t="s">
        <v>126</v>
      </c>
      <c r="B49" s="24"/>
      <c r="C49" s="24"/>
      <c r="D49" s="24"/>
      <c r="E49" s="24"/>
      <c r="F49" s="24"/>
      <c r="G49" s="29">
        <v>838</v>
      </c>
    </row>
    <row r="50" spans="1:7" ht="12.75" thickBot="1">
      <c r="A50" s="30" t="s">
        <v>127</v>
      </c>
      <c r="B50" s="31"/>
      <c r="C50" s="31"/>
      <c r="D50" s="31"/>
      <c r="E50" s="31"/>
      <c r="F50" s="31"/>
      <c r="G50" s="32">
        <f>G45/36</f>
        <v>867.7777777777778</v>
      </c>
    </row>
    <row r="51" spans="1:7" ht="12.75" thickBot="1">
      <c r="A51" s="40" t="s">
        <v>29</v>
      </c>
      <c r="B51" s="41"/>
      <c r="C51" s="41"/>
      <c r="D51" s="41"/>
      <c r="E51" s="41"/>
      <c r="F51" s="41"/>
      <c r="G51" s="42">
        <v>0</v>
      </c>
    </row>
  </sheetData>
  <mergeCells count="5">
    <mergeCell ref="B45:F45"/>
    <mergeCell ref="A2:H2"/>
    <mergeCell ref="B8:G8"/>
    <mergeCell ref="B26:F26"/>
    <mergeCell ref="B30:G30"/>
  </mergeCells>
  <conditionalFormatting sqref="B9:F25 B31:F44">
    <cfRule type="cellIs" priority="1" dxfId="0" operator="between" stopIfTrue="1">
      <formula>1100</formula>
      <formula>1200</formula>
    </cfRule>
  </conditionalFormatting>
  <conditionalFormatting sqref="G9:G25 G31:G44">
    <cfRule type="cellIs" priority="2" dxfId="1" operator="greaterThan" stopIfTrue="1">
      <formula>5000</formula>
    </cfRule>
  </conditionalFormatting>
  <printOptions/>
  <pageMargins left="0.75" right="0.75" top="1" bottom="1" header="0" footer="0"/>
  <pageSetup horizontalDpi="1200" verticalDpi="12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PageLayoutView="0" workbookViewId="0" topLeftCell="A1">
      <selection activeCell="Q37" sqref="Q37"/>
    </sheetView>
  </sheetViews>
  <sheetFormatPr defaultColWidth="11.57421875" defaultRowHeight="12.75"/>
  <cols>
    <col min="1" max="1" width="11.28125" style="19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6.421875" style="3" customWidth="1"/>
    <col min="7" max="7" width="7.421875" style="3" customWidth="1"/>
    <col min="8" max="16384" width="11.421875" style="3" customWidth="1"/>
  </cols>
  <sheetData>
    <row r="1" spans="1:5" ht="12">
      <c r="A1" s="16" t="s">
        <v>4</v>
      </c>
      <c r="B1" s="7"/>
      <c r="C1" s="7"/>
      <c r="D1" s="7"/>
      <c r="E1" s="7"/>
    </row>
    <row r="2" spans="1:8" ht="12">
      <c r="A2" s="71" t="s">
        <v>5</v>
      </c>
      <c r="B2" s="71"/>
      <c r="C2" s="71"/>
      <c r="D2" s="71"/>
      <c r="E2" s="71"/>
      <c r="F2" s="71"/>
      <c r="G2" s="71"/>
      <c r="H2" s="71"/>
    </row>
    <row r="3" spans="1:8" ht="12">
      <c r="A3" s="9"/>
      <c r="B3" s="9"/>
      <c r="C3" s="9"/>
      <c r="D3" s="9"/>
      <c r="E3" s="9"/>
      <c r="F3" s="9"/>
      <c r="G3" s="9"/>
      <c r="H3" s="9"/>
    </row>
    <row r="5" spans="1:8" ht="12">
      <c r="A5" s="75" t="s">
        <v>115</v>
      </c>
      <c r="B5" s="76"/>
      <c r="C5" s="76"/>
      <c r="D5" s="76"/>
      <c r="E5" s="76"/>
      <c r="F5" s="76"/>
      <c r="G5" s="77"/>
      <c r="H5" s="1"/>
    </row>
    <row r="6" ht="12" customHeight="1"/>
    <row r="7" spans="1:7" ht="12">
      <c r="A7" s="20" t="s">
        <v>117</v>
      </c>
      <c r="B7" s="72"/>
      <c r="C7" s="73"/>
      <c r="D7" s="73"/>
      <c r="E7" s="73"/>
      <c r="F7" s="73"/>
      <c r="G7" s="74"/>
    </row>
    <row r="8" spans="1:7" ht="12">
      <c r="A8" s="21" t="s">
        <v>134</v>
      </c>
      <c r="B8" s="5">
        <v>996</v>
      </c>
      <c r="C8" s="5">
        <v>955</v>
      </c>
      <c r="D8" s="5">
        <v>925</v>
      </c>
      <c r="E8" s="5">
        <v>877</v>
      </c>
      <c r="F8" s="5">
        <v>834</v>
      </c>
      <c r="G8" s="4">
        <f>SUM(B8:F8)</f>
        <v>4587</v>
      </c>
    </row>
    <row r="9" spans="1:7" ht="12">
      <c r="A9" s="21" t="s">
        <v>135</v>
      </c>
      <c r="B9" s="5">
        <v>1051</v>
      </c>
      <c r="C9" s="5">
        <v>929</v>
      </c>
      <c r="D9" s="5">
        <v>914</v>
      </c>
      <c r="E9" s="5">
        <v>887</v>
      </c>
      <c r="F9" s="5">
        <v>949</v>
      </c>
      <c r="G9" s="4">
        <f aca="true" t="shared" si="0" ref="G9:G16">SUM(B9:F9)</f>
        <v>4730</v>
      </c>
    </row>
    <row r="10" spans="1:7" ht="12">
      <c r="A10" s="21" t="s">
        <v>130</v>
      </c>
      <c r="B10" s="5">
        <v>1014</v>
      </c>
      <c r="C10" s="5">
        <v>989</v>
      </c>
      <c r="D10" s="5">
        <v>989</v>
      </c>
      <c r="E10" s="5">
        <v>982</v>
      </c>
      <c r="F10" s="5">
        <v>976</v>
      </c>
      <c r="G10" s="4">
        <f t="shared" si="0"/>
        <v>4950</v>
      </c>
    </row>
    <row r="11" spans="1:7" ht="12">
      <c r="A11" s="21">
        <v>3000</v>
      </c>
      <c r="B11" s="5">
        <v>926</v>
      </c>
      <c r="C11" s="5">
        <v>845</v>
      </c>
      <c r="D11" s="5">
        <v>827</v>
      </c>
      <c r="E11" s="5">
        <v>823</v>
      </c>
      <c r="F11" s="8">
        <v>777</v>
      </c>
      <c r="G11" s="4">
        <f t="shared" si="0"/>
        <v>4198</v>
      </c>
    </row>
    <row r="12" spans="1:7" ht="12">
      <c r="A12" s="21" t="s">
        <v>7</v>
      </c>
      <c r="B12" s="5">
        <v>1110</v>
      </c>
      <c r="C12" s="5">
        <v>1083</v>
      </c>
      <c r="D12" s="5">
        <v>1083</v>
      </c>
      <c r="E12" s="5">
        <v>1027</v>
      </c>
      <c r="F12" s="5">
        <v>963</v>
      </c>
      <c r="G12" s="4">
        <f t="shared" si="0"/>
        <v>5266</v>
      </c>
    </row>
    <row r="13" spans="1:7" ht="12">
      <c r="A13" s="20" t="s">
        <v>121</v>
      </c>
      <c r="B13" s="72"/>
      <c r="C13" s="73"/>
      <c r="D13" s="73"/>
      <c r="E13" s="73"/>
      <c r="F13" s="73"/>
      <c r="G13" s="74"/>
    </row>
    <row r="14" spans="1:7" ht="12">
      <c r="A14" s="21" t="s">
        <v>134</v>
      </c>
      <c r="B14" s="5">
        <v>1077</v>
      </c>
      <c r="C14" s="5">
        <v>1059</v>
      </c>
      <c r="D14" s="5">
        <v>1023</v>
      </c>
      <c r="E14" s="5">
        <v>920</v>
      </c>
      <c r="F14" s="8">
        <v>903</v>
      </c>
      <c r="G14" s="4">
        <f t="shared" si="0"/>
        <v>4982</v>
      </c>
    </row>
    <row r="15" spans="1:7" ht="12">
      <c r="A15" s="21" t="s">
        <v>135</v>
      </c>
      <c r="B15" s="5">
        <v>1030</v>
      </c>
      <c r="C15" s="5">
        <v>1011</v>
      </c>
      <c r="D15" s="5">
        <v>1011</v>
      </c>
      <c r="E15" s="5">
        <v>992</v>
      </c>
      <c r="F15" s="8">
        <v>919</v>
      </c>
      <c r="G15" s="4">
        <f t="shared" si="0"/>
        <v>4963</v>
      </c>
    </row>
    <row r="16" spans="1:7" ht="12">
      <c r="A16" s="21" t="s">
        <v>130</v>
      </c>
      <c r="B16" s="5">
        <v>1065</v>
      </c>
      <c r="C16" s="5">
        <v>1023</v>
      </c>
      <c r="D16" s="5">
        <v>990</v>
      </c>
      <c r="E16" s="5">
        <v>957</v>
      </c>
      <c r="F16" s="8">
        <v>946</v>
      </c>
      <c r="G16" s="4">
        <f t="shared" si="0"/>
        <v>4981</v>
      </c>
    </row>
    <row r="17" spans="1:7" ht="12">
      <c r="A17" s="21" t="s">
        <v>6</v>
      </c>
      <c r="B17" s="5">
        <v>1077</v>
      </c>
      <c r="C17" s="5">
        <v>1034</v>
      </c>
      <c r="D17" s="5">
        <v>1015</v>
      </c>
      <c r="E17" s="5">
        <v>1000</v>
      </c>
      <c r="F17" s="8">
        <v>911</v>
      </c>
      <c r="G17" s="4">
        <f>SUM(B17:F17)</f>
        <v>5037</v>
      </c>
    </row>
    <row r="18" spans="1:7" ht="12">
      <c r="A18" s="21" t="s">
        <v>71</v>
      </c>
      <c r="B18" s="5">
        <v>970</v>
      </c>
      <c r="C18" s="5">
        <v>966</v>
      </c>
      <c r="D18" s="5">
        <v>951</v>
      </c>
      <c r="E18" s="5">
        <v>944</v>
      </c>
      <c r="F18" s="8">
        <v>899</v>
      </c>
      <c r="G18" s="4">
        <f>SUM(B18:F18)</f>
        <v>4730</v>
      </c>
    </row>
    <row r="19" spans="1:7" s="1" customFormat="1" ht="12">
      <c r="A19" s="48" t="s">
        <v>122</v>
      </c>
      <c r="B19" s="69"/>
      <c r="C19" s="70"/>
      <c r="D19" s="70"/>
      <c r="E19" s="70"/>
      <c r="F19" s="70"/>
      <c r="G19" s="47">
        <f>SUM(G8:G18)</f>
        <v>48424</v>
      </c>
    </row>
    <row r="20" spans="1:7" s="1" customFormat="1" ht="12">
      <c r="A20" s="22"/>
      <c r="G20" s="6"/>
    </row>
    <row r="21" spans="1:7" ht="12">
      <c r="A21" s="75" t="s">
        <v>116</v>
      </c>
      <c r="B21" s="76"/>
      <c r="C21" s="76"/>
      <c r="D21" s="76"/>
      <c r="E21" s="76"/>
      <c r="F21" s="76"/>
      <c r="G21" s="77"/>
    </row>
    <row r="22" spans="1:7" ht="12">
      <c r="A22" s="37"/>
      <c r="B22" s="38"/>
      <c r="C22" s="38"/>
      <c r="D22" s="38"/>
      <c r="E22" s="38"/>
      <c r="F22" s="38"/>
      <c r="G22" s="36"/>
    </row>
    <row r="23" spans="1:7" ht="12">
      <c r="A23" s="20" t="s">
        <v>117</v>
      </c>
      <c r="B23" s="72"/>
      <c r="C23" s="73"/>
      <c r="D23" s="73"/>
      <c r="E23" s="73"/>
      <c r="F23" s="73"/>
      <c r="G23" s="74"/>
    </row>
    <row r="24" spans="1:7" ht="12">
      <c r="A24" s="21" t="s">
        <v>134</v>
      </c>
      <c r="B24" s="5">
        <v>996</v>
      </c>
      <c r="C24" s="5">
        <v>955</v>
      </c>
      <c r="D24" s="5">
        <v>925</v>
      </c>
      <c r="E24" s="5"/>
      <c r="F24" s="5"/>
      <c r="G24" s="4">
        <f>SUM(B24:F24)</f>
        <v>2876</v>
      </c>
    </row>
    <row r="25" spans="1:7" ht="12">
      <c r="A25" s="21" t="s">
        <v>135</v>
      </c>
      <c r="B25" s="5">
        <v>1051</v>
      </c>
      <c r="C25" s="5">
        <v>929</v>
      </c>
      <c r="D25" s="5">
        <v>914</v>
      </c>
      <c r="E25" s="5">
        <v>887</v>
      </c>
      <c r="F25" s="5"/>
      <c r="G25" s="4">
        <f>SUM(B25:F25)</f>
        <v>3781</v>
      </c>
    </row>
    <row r="26" spans="1:7" ht="12">
      <c r="A26" s="21" t="s">
        <v>130</v>
      </c>
      <c r="B26" s="5">
        <v>1014</v>
      </c>
      <c r="C26" s="5">
        <v>989</v>
      </c>
      <c r="D26" s="5">
        <v>989</v>
      </c>
      <c r="E26" s="5">
        <v>982</v>
      </c>
      <c r="F26" s="5"/>
      <c r="G26" s="4">
        <f>SUM(B26:F26)</f>
        <v>3974</v>
      </c>
    </row>
    <row r="27" spans="1:7" ht="12">
      <c r="A27" s="21">
        <v>3000</v>
      </c>
      <c r="B27" s="5">
        <v>926</v>
      </c>
      <c r="C27" s="5"/>
      <c r="D27" s="5"/>
      <c r="E27" s="5"/>
      <c r="F27" s="8"/>
      <c r="G27" s="4">
        <f>SUM(B27:F27)</f>
        <v>926</v>
      </c>
    </row>
    <row r="28" spans="1:7" ht="12">
      <c r="A28" s="21" t="s">
        <v>7</v>
      </c>
      <c r="B28" s="5">
        <v>1110</v>
      </c>
      <c r="C28" s="5">
        <v>1083</v>
      </c>
      <c r="D28" s="5">
        <v>1083</v>
      </c>
      <c r="E28" s="5">
        <v>1027</v>
      </c>
      <c r="F28" s="5"/>
      <c r="G28" s="4">
        <f>SUM(B28:F28)</f>
        <v>4303</v>
      </c>
    </row>
    <row r="29" spans="1:7" ht="12">
      <c r="A29" s="20" t="s">
        <v>121</v>
      </c>
      <c r="B29" s="72"/>
      <c r="C29" s="73"/>
      <c r="D29" s="73"/>
      <c r="E29" s="73"/>
      <c r="F29" s="73"/>
      <c r="G29" s="74"/>
    </row>
    <row r="30" spans="1:7" ht="12">
      <c r="A30" s="21" t="s">
        <v>134</v>
      </c>
      <c r="B30" s="5">
        <v>1077</v>
      </c>
      <c r="C30" s="5">
        <v>1059</v>
      </c>
      <c r="D30" s="5">
        <v>1023</v>
      </c>
      <c r="E30" s="5">
        <v>920</v>
      </c>
      <c r="F30" s="8"/>
      <c r="G30" s="4">
        <f>SUM(B30:F30)</f>
        <v>4079</v>
      </c>
    </row>
    <row r="31" spans="1:7" ht="12">
      <c r="A31" s="21" t="s">
        <v>135</v>
      </c>
      <c r="B31" s="5">
        <v>1030</v>
      </c>
      <c r="C31" s="5">
        <v>1011</v>
      </c>
      <c r="D31" s="5">
        <v>1011</v>
      </c>
      <c r="E31" s="5">
        <v>992</v>
      </c>
      <c r="F31" s="8"/>
      <c r="G31" s="4">
        <f>SUM(B31:F31)</f>
        <v>4044</v>
      </c>
    </row>
    <row r="32" spans="1:7" ht="12">
      <c r="A32" s="21" t="s">
        <v>130</v>
      </c>
      <c r="B32" s="5">
        <v>1065</v>
      </c>
      <c r="C32" s="5">
        <v>1023</v>
      </c>
      <c r="D32" s="5">
        <v>990</v>
      </c>
      <c r="E32" s="5">
        <v>957</v>
      </c>
      <c r="F32" s="8"/>
      <c r="G32" s="4">
        <f>SUM(B32:F32)</f>
        <v>4035</v>
      </c>
    </row>
    <row r="33" spans="1:7" ht="12">
      <c r="A33" s="21" t="s">
        <v>6</v>
      </c>
      <c r="B33" s="5">
        <v>1077</v>
      </c>
      <c r="C33" s="5">
        <v>1034</v>
      </c>
      <c r="D33" s="5">
        <v>1015</v>
      </c>
      <c r="E33" s="5">
        <v>1000</v>
      </c>
      <c r="F33" s="8"/>
      <c r="G33" s="4">
        <f>SUM(B33:F33)</f>
        <v>4126</v>
      </c>
    </row>
    <row r="34" spans="1:7" ht="12">
      <c r="A34" s="21" t="s">
        <v>71</v>
      </c>
      <c r="B34" s="5">
        <v>970</v>
      </c>
      <c r="C34" s="5">
        <v>966</v>
      </c>
      <c r="D34" s="5">
        <v>951</v>
      </c>
      <c r="E34" s="5">
        <v>944</v>
      </c>
      <c r="F34" s="8"/>
      <c r="G34" s="4">
        <f>SUM(B34:F34)</f>
        <v>3831</v>
      </c>
    </row>
    <row r="35" spans="1:7" ht="12">
      <c r="A35" s="48" t="s">
        <v>122</v>
      </c>
      <c r="B35" s="69"/>
      <c r="C35" s="70"/>
      <c r="D35" s="70"/>
      <c r="E35" s="70"/>
      <c r="F35" s="70"/>
      <c r="G35" s="47">
        <f>SUM(G24:G34)</f>
        <v>35975</v>
      </c>
    </row>
    <row r="36" spans="1:7" ht="12.75" thickBot="1">
      <c r="A36" s="65"/>
      <c r="B36" s="66"/>
      <c r="C36" s="63"/>
      <c r="D36" s="63"/>
      <c r="E36" s="63"/>
      <c r="F36" s="63"/>
      <c r="G36" s="67"/>
    </row>
    <row r="37" spans="1:7" ht="12">
      <c r="A37" s="25" t="s">
        <v>124</v>
      </c>
      <c r="B37" s="26"/>
      <c r="C37" s="26"/>
      <c r="D37" s="26"/>
      <c r="E37" s="26"/>
      <c r="F37" s="26"/>
      <c r="G37" s="27">
        <v>1</v>
      </c>
    </row>
    <row r="38" spans="1:7" ht="12">
      <c r="A38" s="28" t="s">
        <v>125</v>
      </c>
      <c r="B38" s="24"/>
      <c r="C38" s="24"/>
      <c r="D38" s="24"/>
      <c r="E38" s="24"/>
      <c r="F38" s="24"/>
      <c r="G38" s="29">
        <v>1110</v>
      </c>
    </row>
    <row r="39" spans="1:7" ht="12">
      <c r="A39" s="28" t="s">
        <v>126</v>
      </c>
      <c r="B39" s="24"/>
      <c r="C39" s="24"/>
      <c r="D39" s="24"/>
      <c r="E39" s="24"/>
      <c r="F39" s="24"/>
      <c r="G39" s="29">
        <v>887</v>
      </c>
    </row>
    <row r="40" spans="1:7" ht="12.75" thickBot="1">
      <c r="A40" s="30" t="s">
        <v>127</v>
      </c>
      <c r="B40" s="31"/>
      <c r="C40" s="31"/>
      <c r="D40" s="31"/>
      <c r="E40" s="31"/>
      <c r="F40" s="31"/>
      <c r="G40" s="32">
        <f>G35/36</f>
        <v>999.3055555555555</v>
      </c>
    </row>
    <row r="41" spans="1:7" ht="12.75" thickBot="1">
      <c r="A41" s="40" t="s">
        <v>29</v>
      </c>
      <c r="B41" s="41"/>
      <c r="C41" s="41"/>
      <c r="D41" s="41"/>
      <c r="E41" s="41"/>
      <c r="F41" s="41"/>
      <c r="G41" s="42">
        <v>2</v>
      </c>
    </row>
  </sheetData>
  <sheetProtection/>
  <mergeCells count="9">
    <mergeCell ref="B35:F35"/>
    <mergeCell ref="A2:H2"/>
    <mergeCell ref="A5:G5"/>
    <mergeCell ref="B7:G7"/>
    <mergeCell ref="B13:G13"/>
    <mergeCell ref="B19:F19"/>
    <mergeCell ref="A21:G21"/>
    <mergeCell ref="B23:G23"/>
    <mergeCell ref="B29:G29"/>
  </mergeCells>
  <conditionalFormatting sqref="B14:F18 B8:F12 B24:F28 B30:F34">
    <cfRule type="cellIs" priority="1" dxfId="0" operator="between" stopIfTrue="1">
      <formula>1100</formula>
      <formula>1200</formula>
    </cfRule>
  </conditionalFormatting>
  <conditionalFormatting sqref="G14:G18 G8:G12 G30:G34 G24:G28">
    <cfRule type="cellIs" priority="2" dxfId="1" operator="between" stopIfTrue="1">
      <formula>5000</formula>
      <formula>6000</formula>
    </cfRule>
  </conditionalFormatting>
  <printOptions/>
  <pageMargins left="1.1811023622047245" right="0.75" top="0.984251968503937" bottom="0.984251968503937" header="0" footer="0"/>
  <pageSetup horizontalDpi="1200" verticalDpi="12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 Control S.A.</dc:creator>
  <cp:keywords/>
  <dc:description/>
  <cp:lastModifiedBy>Pablo Cassina</cp:lastModifiedBy>
  <cp:lastPrinted>2012-10-04T11:08:30Z</cp:lastPrinted>
  <dcterms:created xsi:type="dcterms:W3CDTF">1999-05-21T11:32:30Z</dcterms:created>
  <dcterms:modified xsi:type="dcterms:W3CDTF">2012-10-09T12:23:53Z</dcterms:modified>
  <cp:category/>
  <cp:version/>
  <cp:contentType/>
  <cp:contentStatus/>
</cp:coreProperties>
</file>